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PL\2. OCENA INTENCJI I POSTAW\"/>
    </mc:Choice>
  </mc:AlternateContent>
  <xr:revisionPtr revIDLastSave="0" documentId="13_ncr:1_{BA068738-F82B-4033-9952-6A96D4C46B58}" xr6:coauthVersionLast="47" xr6:coauthVersionMax="47" xr10:uidLastSave="{00000000-0000-0000-0000-000000000000}"/>
  <bookViews>
    <workbookView xWindow="-108" yWindow="-108" windowWidth="23256" windowHeight="12456" xr2:uid="{B21D3985-3CBA-49B4-9582-6F5996D3F52C}"/>
  </bookViews>
  <sheets>
    <sheet name="Ankieta-Początek" sheetId="1" r:id="rId1"/>
    <sheet name="Ankieta-Koniec" sheetId="3" r:id="rId2"/>
    <sheet name="WYNIKI OCENY INTENCJI I POSTAW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AX13" i="3"/>
  <c r="AY13" i="3"/>
  <c r="AX14" i="3"/>
  <c r="AY14" i="3"/>
  <c r="AX15" i="3"/>
  <c r="AY15" i="3"/>
  <c r="AX16" i="3"/>
  <c r="AY16" i="3"/>
  <c r="AX17" i="3"/>
  <c r="AY17" i="3"/>
  <c r="AX18" i="3"/>
  <c r="AY18" i="3"/>
  <c r="AX19" i="3"/>
  <c r="AY19" i="3"/>
  <c r="AX20" i="3"/>
  <c r="AY20" i="3"/>
  <c r="AX21" i="3"/>
  <c r="AY21" i="3"/>
  <c r="AX22" i="3"/>
  <c r="AY22" i="3"/>
  <c r="AX23" i="3"/>
  <c r="AY23" i="3"/>
  <c r="AX24" i="3"/>
  <c r="AY24" i="3"/>
  <c r="AX25" i="3"/>
  <c r="AY25" i="3"/>
  <c r="AX26" i="3"/>
  <c r="AY26" i="3"/>
  <c r="AX27" i="3"/>
  <c r="AY27" i="3"/>
  <c r="AX28" i="3"/>
  <c r="AY28" i="3"/>
  <c r="AX29" i="3"/>
  <c r="AY29" i="3"/>
  <c r="AX30" i="3"/>
  <c r="AY30" i="3"/>
  <c r="AX31" i="3"/>
  <c r="AY31" i="3"/>
  <c r="AX32" i="3"/>
  <c r="AY32" i="3"/>
  <c r="AX33" i="3"/>
  <c r="AY33" i="3"/>
  <c r="AX34" i="3"/>
  <c r="AY34" i="3"/>
  <c r="AX35" i="3"/>
  <c r="AY35" i="3"/>
  <c r="AX36" i="3"/>
  <c r="AY36" i="3"/>
  <c r="AX37" i="3"/>
  <c r="AY37" i="3"/>
  <c r="AX38" i="3"/>
  <c r="AY38" i="3"/>
  <c r="AX39" i="3"/>
  <c r="AY39" i="3"/>
  <c r="AX40" i="3"/>
  <c r="AY40" i="3"/>
  <c r="AX41" i="3"/>
  <c r="AY41" i="3"/>
  <c r="AX42" i="3"/>
  <c r="AY42" i="3"/>
  <c r="AX43" i="3"/>
  <c r="AY43" i="3"/>
  <c r="AX44" i="3"/>
  <c r="AY44" i="3"/>
  <c r="AX45" i="3"/>
  <c r="AY45" i="3"/>
  <c r="AX46" i="3"/>
  <c r="AY46" i="3"/>
  <c r="AX47" i="3"/>
  <c r="AY47" i="3"/>
  <c r="AX48" i="3"/>
  <c r="AY48" i="3"/>
  <c r="AX49" i="3"/>
  <c r="AY49" i="3"/>
  <c r="AX50" i="3"/>
  <c r="AY50" i="3"/>
  <c r="AX51" i="3"/>
  <c r="AY51" i="3"/>
  <c r="AX52" i="3"/>
  <c r="AY52" i="3"/>
  <c r="AX53" i="3"/>
  <c r="AY53" i="3"/>
  <c r="AX54" i="3"/>
  <c r="AY54" i="3"/>
  <c r="AX55" i="3"/>
  <c r="AY55" i="3"/>
  <c r="AX56" i="3"/>
  <c r="AY56" i="3"/>
  <c r="AX57" i="3"/>
  <c r="AY57" i="3"/>
  <c r="AX58" i="3"/>
  <c r="AY58" i="3"/>
  <c r="AX59" i="3"/>
  <c r="AY59" i="3"/>
  <c r="AX60" i="3"/>
  <c r="AY60" i="3"/>
  <c r="AX61" i="3"/>
  <c r="AY61" i="3"/>
  <c r="AX62" i="3"/>
  <c r="AY62" i="3"/>
  <c r="AX63" i="3"/>
  <c r="AY63" i="3"/>
  <c r="AX64" i="3"/>
  <c r="AY64" i="3"/>
  <c r="AX65" i="3"/>
  <c r="AY65" i="3"/>
  <c r="AX66" i="3"/>
  <c r="AY66" i="3"/>
  <c r="AX67" i="3"/>
  <c r="AY67" i="3"/>
  <c r="AX68" i="3"/>
  <c r="AY68" i="3"/>
  <c r="AX69" i="3"/>
  <c r="AY69" i="3"/>
  <c r="AX70" i="3"/>
  <c r="AY70" i="3"/>
  <c r="AX71" i="3"/>
  <c r="AY71" i="3"/>
  <c r="AX72" i="3"/>
  <c r="AY72" i="3"/>
  <c r="AX73" i="3"/>
  <c r="AY73" i="3"/>
  <c r="AX74" i="3"/>
  <c r="AY74" i="3"/>
  <c r="AX75" i="3"/>
  <c r="AY75" i="3"/>
  <c r="AX76" i="3"/>
  <c r="AY76" i="3"/>
  <c r="AX77" i="3"/>
  <c r="AY77" i="3"/>
  <c r="AX78" i="3"/>
  <c r="AY78" i="3"/>
  <c r="AX79" i="3"/>
  <c r="AY79" i="3"/>
  <c r="AX80" i="3"/>
  <c r="AY80" i="3"/>
  <c r="AX81" i="3"/>
  <c r="AY81" i="3"/>
  <c r="AX82" i="3"/>
  <c r="AY82" i="3"/>
  <c r="AX83" i="3"/>
  <c r="AY83" i="3"/>
  <c r="AX84" i="3"/>
  <c r="AY84" i="3"/>
  <c r="AX85" i="3"/>
  <c r="AY85" i="3"/>
  <c r="AX86" i="3"/>
  <c r="AY86" i="3"/>
  <c r="AX87" i="3"/>
  <c r="AY87" i="3"/>
  <c r="AX88" i="3"/>
  <c r="AY88" i="3"/>
  <c r="AX89" i="3"/>
  <c r="AY89" i="3"/>
  <c r="AX90" i="3"/>
  <c r="AY90" i="3"/>
  <c r="AX91" i="3"/>
  <c r="AY91" i="3"/>
  <c r="AX92" i="3"/>
  <c r="AY92" i="3"/>
  <c r="AX93" i="3"/>
  <c r="AY93" i="3"/>
  <c r="AX94" i="3"/>
  <c r="AY94" i="3"/>
  <c r="AX95" i="3"/>
  <c r="AY95" i="3"/>
  <c r="AX96" i="3"/>
  <c r="AY96" i="3"/>
  <c r="AX97" i="3"/>
  <c r="AY97" i="3"/>
  <c r="AX98" i="3"/>
  <c r="AY98" i="3"/>
  <c r="AX99" i="3"/>
  <c r="AY99" i="3"/>
  <c r="AX100" i="3"/>
  <c r="AY100" i="3"/>
  <c r="AX101" i="3"/>
  <c r="AY101" i="3"/>
  <c r="AX102" i="3"/>
  <c r="AY102" i="3"/>
  <c r="AX103" i="3"/>
  <c r="AY103" i="3"/>
  <c r="AX104" i="3"/>
  <c r="AY104" i="3"/>
  <c r="AX105" i="3"/>
  <c r="AY105" i="3"/>
  <c r="AX106" i="3"/>
  <c r="AY106" i="3"/>
  <c r="AX107" i="3"/>
  <c r="AY107" i="3"/>
  <c r="AX108" i="3"/>
  <c r="AY108" i="3"/>
  <c r="AX109" i="3"/>
  <c r="AY109" i="3"/>
  <c r="AX110" i="3"/>
  <c r="AY110" i="3"/>
  <c r="AX111" i="3"/>
  <c r="AY111" i="3"/>
  <c r="AY12" i="3"/>
  <c r="AX12" i="3"/>
  <c r="AX13" i="1"/>
  <c r="AY13" i="1"/>
  <c r="AX14" i="1"/>
  <c r="AY14" i="1"/>
  <c r="AX15" i="1"/>
  <c r="AY15" i="1"/>
  <c r="AX16" i="1"/>
  <c r="AY16" i="1"/>
  <c r="AX17" i="1"/>
  <c r="AY17" i="1"/>
  <c r="AX18" i="1"/>
  <c r="AY18" i="1"/>
  <c r="AX19" i="1"/>
  <c r="AY19" i="1"/>
  <c r="AX20" i="1"/>
  <c r="AY20" i="1"/>
  <c r="AX21" i="1"/>
  <c r="AY21" i="1"/>
  <c r="AX22" i="1"/>
  <c r="AY22" i="1"/>
  <c r="AX23" i="1"/>
  <c r="AY23" i="1"/>
  <c r="AX24" i="1"/>
  <c r="AY24" i="1"/>
  <c r="AX25" i="1"/>
  <c r="AY25" i="1"/>
  <c r="AX26" i="1"/>
  <c r="AY26" i="1"/>
  <c r="AX27" i="1"/>
  <c r="AY27" i="1"/>
  <c r="AX28" i="1"/>
  <c r="AY28" i="1"/>
  <c r="AX29" i="1"/>
  <c r="AY29" i="1"/>
  <c r="AX30" i="1"/>
  <c r="AY30" i="1"/>
  <c r="AX31" i="1"/>
  <c r="AY31" i="1"/>
  <c r="AX32" i="1"/>
  <c r="AY32" i="1"/>
  <c r="AX33" i="1"/>
  <c r="AY33" i="1"/>
  <c r="AX34" i="1"/>
  <c r="AY34" i="1"/>
  <c r="AX35" i="1"/>
  <c r="AY35" i="1"/>
  <c r="AX36" i="1"/>
  <c r="AY36" i="1"/>
  <c r="AX37" i="1"/>
  <c r="AY37" i="1"/>
  <c r="AX38" i="1"/>
  <c r="AY38" i="1"/>
  <c r="AX39" i="1"/>
  <c r="AY39" i="1"/>
  <c r="AX40" i="1"/>
  <c r="AY40" i="1"/>
  <c r="AX41" i="1"/>
  <c r="AY41" i="1"/>
  <c r="AX42" i="1"/>
  <c r="AY42" i="1"/>
  <c r="AX43" i="1"/>
  <c r="AY43" i="1"/>
  <c r="AX44" i="1"/>
  <c r="AY44" i="1"/>
  <c r="AX45" i="1"/>
  <c r="AY45" i="1"/>
  <c r="AX46" i="1"/>
  <c r="AY46" i="1"/>
  <c r="AX47" i="1"/>
  <c r="AY47" i="1"/>
  <c r="AX48" i="1"/>
  <c r="AY48" i="1"/>
  <c r="AX49" i="1"/>
  <c r="AY49" i="1"/>
  <c r="AX50" i="1"/>
  <c r="AY50" i="1"/>
  <c r="AX51" i="1"/>
  <c r="AY51" i="1"/>
  <c r="AX52" i="1"/>
  <c r="AY52" i="1"/>
  <c r="AX53" i="1"/>
  <c r="AY53" i="1"/>
  <c r="AX54" i="1"/>
  <c r="AY54" i="1"/>
  <c r="AX55" i="1"/>
  <c r="AY55" i="1"/>
  <c r="AX56" i="1"/>
  <c r="AY56" i="1"/>
  <c r="AX57" i="1"/>
  <c r="AY57" i="1"/>
  <c r="AX58" i="1"/>
  <c r="AY58" i="1"/>
  <c r="AX59" i="1"/>
  <c r="AY59" i="1"/>
  <c r="AX60" i="1"/>
  <c r="AY60" i="1"/>
  <c r="AX61" i="1"/>
  <c r="AY61" i="1"/>
  <c r="AX62" i="1"/>
  <c r="AY62" i="1"/>
  <c r="AX63" i="1"/>
  <c r="AY63" i="1"/>
  <c r="AX64" i="1"/>
  <c r="AY64" i="1"/>
  <c r="AX65" i="1"/>
  <c r="AY65" i="1"/>
  <c r="AX66" i="1"/>
  <c r="AY66" i="1"/>
  <c r="AX67" i="1"/>
  <c r="AY67" i="1"/>
  <c r="AX68" i="1"/>
  <c r="AY68" i="1"/>
  <c r="AX69" i="1"/>
  <c r="AY69" i="1"/>
  <c r="AX70" i="1"/>
  <c r="AY70" i="1"/>
  <c r="AX71" i="1"/>
  <c r="AY71" i="1"/>
  <c r="AX72" i="1"/>
  <c r="AY72" i="1"/>
  <c r="AX73" i="1"/>
  <c r="AY73" i="1"/>
  <c r="AX74" i="1"/>
  <c r="AY74" i="1"/>
  <c r="AX75" i="1"/>
  <c r="AY75" i="1"/>
  <c r="AX76" i="1"/>
  <c r="AY76" i="1"/>
  <c r="AX77" i="1"/>
  <c r="AY77" i="1"/>
  <c r="AX78" i="1"/>
  <c r="AY78" i="1"/>
  <c r="AX79" i="1"/>
  <c r="AY79" i="1"/>
  <c r="AX80" i="1"/>
  <c r="AY80" i="1"/>
  <c r="AX81" i="1"/>
  <c r="AY81" i="1"/>
  <c r="AX82" i="1"/>
  <c r="AY82" i="1"/>
  <c r="AX83" i="1"/>
  <c r="AY83" i="1"/>
  <c r="AX84" i="1"/>
  <c r="AY84" i="1"/>
  <c r="AX85" i="1"/>
  <c r="AY85" i="1"/>
  <c r="AX86" i="1"/>
  <c r="AY86" i="1"/>
  <c r="AX87" i="1"/>
  <c r="AY87" i="1"/>
  <c r="AX88" i="1"/>
  <c r="AY88" i="1"/>
  <c r="AX89" i="1"/>
  <c r="AY89" i="1"/>
  <c r="AX90" i="1"/>
  <c r="AY90" i="1"/>
  <c r="AX91" i="1"/>
  <c r="AY91" i="1"/>
  <c r="AX92" i="1"/>
  <c r="AY92" i="1"/>
  <c r="AX93" i="1"/>
  <c r="AY93" i="1"/>
  <c r="AX94" i="1"/>
  <c r="AY94" i="1"/>
  <c r="AX95" i="1"/>
  <c r="AY95" i="1"/>
  <c r="AX96" i="1"/>
  <c r="AY96" i="1"/>
  <c r="AX97" i="1"/>
  <c r="AY97" i="1"/>
  <c r="AX98" i="1"/>
  <c r="AY98" i="1"/>
  <c r="AX99" i="1"/>
  <c r="AY99" i="1"/>
  <c r="AX100" i="1"/>
  <c r="AY100" i="1"/>
  <c r="AX101" i="1"/>
  <c r="AY101" i="1"/>
  <c r="AX102" i="1"/>
  <c r="AY102" i="1"/>
  <c r="AX103" i="1"/>
  <c r="AY103" i="1"/>
  <c r="AX104" i="1"/>
  <c r="AY104" i="1"/>
  <c r="AX105" i="1"/>
  <c r="AY105" i="1"/>
  <c r="AX106" i="1"/>
  <c r="AY106" i="1"/>
  <c r="AX107" i="1"/>
  <c r="AY107" i="1"/>
  <c r="AX108" i="1"/>
  <c r="AY108" i="1"/>
  <c r="AX109" i="1"/>
  <c r="AY109" i="1"/>
  <c r="AX110" i="1"/>
  <c r="AY110" i="1"/>
  <c r="AX111" i="1"/>
  <c r="AY111" i="1"/>
  <c r="AY12" i="1"/>
  <c r="AX12" i="1"/>
  <c r="P11" i="1" l="1"/>
  <c r="O11" i="1"/>
  <c r="N11" i="1"/>
  <c r="P11" i="3"/>
  <c r="O11" i="3"/>
  <c r="N11" i="3"/>
  <c r="K11" i="3"/>
  <c r="J11" i="3"/>
  <c r="I11" i="3"/>
  <c r="H11" i="3"/>
  <c r="G11" i="3"/>
  <c r="F11" i="3"/>
  <c r="E11" i="3"/>
  <c r="D11" i="3"/>
  <c r="C11" i="3"/>
  <c r="B11" i="3"/>
  <c r="K11" i="1"/>
  <c r="J11" i="1"/>
  <c r="I11" i="1"/>
  <c r="H11" i="1"/>
  <c r="G11" i="1"/>
  <c r="F11" i="1"/>
  <c r="E11" i="1"/>
  <c r="D11" i="1"/>
  <c r="C11" i="1"/>
  <c r="B11" i="1"/>
  <c r="E8" i="2" l="1"/>
  <c r="T177" i="3"/>
  <c r="W176" i="3"/>
  <c r="D11" i="2" s="1"/>
  <c r="V176" i="3"/>
  <c r="U176" i="3"/>
  <c r="T176" i="3"/>
  <c r="S176" i="3"/>
  <c r="D10" i="2" s="1"/>
  <c r="R176" i="3"/>
  <c r="D9" i="2" s="1"/>
  <c r="Q176" i="3"/>
  <c r="P176" i="3"/>
  <c r="O176" i="3"/>
  <c r="N176" i="3"/>
  <c r="M176" i="3"/>
  <c r="L176" i="3"/>
  <c r="K176" i="3"/>
  <c r="J176" i="3"/>
  <c r="I176" i="3"/>
  <c r="H176" i="3"/>
  <c r="T177" i="1"/>
  <c r="W176" i="1"/>
  <c r="C11" i="2" s="1"/>
  <c r="V176" i="1"/>
  <c r="U176" i="1"/>
  <c r="T176" i="1"/>
  <c r="S176" i="1"/>
  <c r="C10" i="2" s="1"/>
  <c r="E10" i="2" s="1"/>
  <c r="R176" i="1"/>
  <c r="C9" i="2" s="1"/>
  <c r="Q176" i="1"/>
  <c r="P176" i="1"/>
  <c r="O176" i="1"/>
  <c r="N176" i="1"/>
  <c r="M176" i="1"/>
  <c r="L176" i="1"/>
  <c r="K176" i="1"/>
  <c r="J176" i="1"/>
  <c r="I176" i="1"/>
  <c r="H176" i="1"/>
  <c r="E9" i="2" l="1"/>
  <c r="E11" i="2"/>
  <c r="BE176" i="3"/>
  <c r="D7" i="2" s="1"/>
  <c r="BD176" i="3"/>
  <c r="BD176" i="1"/>
  <c r="C6" i="2" s="1"/>
  <c r="BE176" i="1"/>
  <c r="C7" i="2" s="1"/>
  <c r="E7" i="2" l="1"/>
  <c r="D6" i="2"/>
  <c r="E6" i="2" s="1"/>
  <c r="D5" i="2"/>
  <c r="E5" i="2" l="1"/>
</calcChain>
</file>

<file path=xl/sharedStrings.xml><?xml version="1.0" encoding="utf-8"?>
<sst xmlns="http://schemas.openxmlformats.org/spreadsheetml/2006/main" count="36" uniqueCount="25">
  <si>
    <t xml:space="preserve">Oceny intencji i postaw przedsiębiorczych / Poziom potrzeb ucznia / Czynnik potrzeby </t>
  </si>
  <si>
    <t>X2</t>
  </si>
  <si>
    <t>X4</t>
  </si>
  <si>
    <t>13.Postawa do zakładania własnego biznesu</t>
  </si>
  <si>
    <t>Intencje przedsiębiorcze
 (średnia 11, 12, 14)</t>
  </si>
  <si>
    <t>OCENA INTENCJI I POSTAW PRZEDSIĘBIORCZYCH</t>
  </si>
  <si>
    <t xml:space="preserve">Ocena  </t>
  </si>
  <si>
    <t>Numer pytania w kwestionariuszu</t>
  </si>
  <si>
    <t>w tym:</t>
  </si>
  <si>
    <t>Nr ankiety</t>
  </si>
  <si>
    <r>
      <t xml:space="preserve">Instrukcja 
</t>
    </r>
    <r>
      <rPr>
        <sz val="11"/>
        <color theme="1"/>
        <rFont val="Aptos Narrow"/>
        <family val="2"/>
        <scheme val="minor"/>
      </rPr>
      <t xml:space="preserve">1. Każdy wiersz (Nr ankiety) odpowiada jednej ankiecie. (Jeśli masz 50 ankiet, musisz wypełnić 50 wierszy.)
2. Kolumny z numerami odpowiadają konkretnym pytaniom ankiety.
3. Żółte komórki to pola do wprowadzania danych z ankiet.
4. Jeżeli w ankiecie brak odpowiedzi, pozostaw komórkę pustą.
</t>
    </r>
    <r>
      <rPr>
        <b/>
        <sz val="11"/>
        <color theme="1"/>
        <rFont val="Aptos Narrow"/>
        <family val="2"/>
        <scheme val="minor"/>
      </rPr>
      <t>!!!! Wyniki oceny znajdują się na oddzielnym arkuszu z wynikami i wypełniają się automatycznie.</t>
    </r>
  </si>
  <si>
    <t>2. Postaw przedsiębiorczych</t>
  </si>
  <si>
    <t>3. Intencji przedsiębiorczych</t>
  </si>
  <si>
    <t>Zmiana p.p. (POMP)*</t>
  </si>
  <si>
    <t xml:space="preserve">	1. Wskaźnik zgodności postaw i intencji**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</si>
  <si>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(Procent maksymalnie możliwego wyniku)</t>
    </r>
  </si>
  <si>
    <t>Początek (POMP)*</t>
  </si>
  <si>
    <t>Koniec (POMP)*</t>
  </si>
  <si>
    <r>
      <rPr>
        <b/>
        <sz val="11"/>
        <color theme="1"/>
        <rFont val="Aptos Narrow"/>
        <family val="2"/>
        <scheme val="minor"/>
      </rPr>
      <t xml:space="preserve">**Wskaźnik zgodności postaw i intencji </t>
    </r>
    <r>
      <rPr>
        <sz val="11"/>
        <color theme="1"/>
        <rFont val="Aptos Narrow"/>
        <family val="2"/>
        <charset val="204"/>
        <scheme val="minor"/>
      </rPr>
      <t xml:space="preserve">pokazuje, w jakim stopniu poziom postaw przedsiębiorczych (wartości, nastawienie) odpowiada poziomowi intencji przedsiębiorczych (gotowości do działania).
</t>
    </r>
    <r>
      <rPr>
        <b/>
        <sz val="11"/>
        <color theme="1"/>
        <rFont val="Aptos Narrow"/>
        <family val="2"/>
        <scheme val="minor"/>
      </rPr>
      <t xml:space="preserve">
Interpretacja:
</t>
    </r>
    <r>
      <rPr>
        <sz val="11"/>
        <color theme="1"/>
        <rFont val="Aptos Narrow"/>
        <family val="2"/>
        <charset val="204"/>
        <scheme val="minor"/>
      </rPr>
      <t>≈100 % — postawy i intencje są zrównoważone;
&lt;100 % — postawy wyższe niż intencje (niewykorzystany potencjał);
&gt;100 % — intencje wyższe niż postawy (możliwa motywacja zewnętrzna lub sytuacyjna).</t>
    </r>
  </si>
  <si>
    <t>(Początek okresu pomiaru)</t>
  </si>
  <si>
    <t>(Koniec okresu pomiaru)</t>
  </si>
  <si>
    <t>ŹRÓDŁO: plik ankiety „Intencje”</t>
  </si>
  <si>
    <t>3.3 Czy często myślisz o założeniu własnego biznesu w przyszłości?</t>
  </si>
  <si>
    <t>3.2 Czy w przyszłości chcesz zostać biznesmenem (przedsiębiorcą)?</t>
  </si>
  <si>
    <t>3.1 Czy masz pomysły na biznes, które chcesz zrealizować w przyszłości?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</si>
</sst>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20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rgb="FF0070C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9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9" fillId="4" borderId="0" xfId="2" applyFont="1" applyFill="1"/>
    <xf numFmtId="0" fontId="10" fillId="4" borderId="0" xfId="2" applyFont="1" applyFill="1"/>
    <xf numFmtId="0" fontId="8" fillId="4" borderId="0" xfId="2" applyFill="1"/>
    <xf numFmtId="164" fontId="10" fillId="4" borderId="1" xfId="2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/>
    </xf>
    <xf numFmtId="0" fontId="14" fillId="4" borderId="0" xfId="2" applyFont="1" applyFill="1"/>
    <xf numFmtId="0" fontId="12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0" fontId="0" fillId="6" borderId="0" xfId="0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4" fillId="6" borderId="0" xfId="0" applyNumberFormat="1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164" fontId="0" fillId="6" borderId="0" xfId="0" applyNumberFormat="1" applyFill="1" applyAlignment="1">
      <alignment horizontal="center" vertical="center" wrapText="1"/>
    </xf>
    <xf numFmtId="2" fontId="7" fillId="6" borderId="0" xfId="0" applyNumberFormat="1" applyFont="1" applyFill="1" applyAlignment="1">
      <alignment horizontal="center" vertical="center" wrapText="1"/>
    </xf>
    <xf numFmtId="0" fontId="8" fillId="6" borderId="0" xfId="2" applyFill="1"/>
    <xf numFmtId="0" fontId="10" fillId="6" borderId="0" xfId="2" applyFont="1" applyFill="1"/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horizontal="center" vertical="center"/>
    </xf>
    <xf numFmtId="0" fontId="7" fillId="4" borderId="26" xfId="2" applyFont="1" applyFill="1" applyBorder="1" applyAlignment="1">
      <alignment horizontal="left" vertical="center"/>
    </xf>
    <xf numFmtId="0" fontId="7" fillId="4" borderId="27" xfId="2" applyFont="1" applyFill="1" applyBorder="1"/>
    <xf numFmtId="0" fontId="14" fillId="4" borderId="27" xfId="2" applyFont="1" applyFill="1" applyBorder="1" applyAlignment="1">
      <alignment horizontal="left" indent="2"/>
    </xf>
    <xf numFmtId="0" fontId="8" fillId="4" borderId="27" xfId="2" applyFill="1" applyBorder="1" applyAlignment="1">
      <alignment horizontal="left" wrapText="1" indent="2"/>
    </xf>
    <xf numFmtId="0" fontId="8" fillId="4" borderId="28" xfId="2" applyFill="1" applyBorder="1" applyAlignment="1">
      <alignment horizontal="left" wrapText="1" indent="2"/>
    </xf>
    <xf numFmtId="2" fontId="10" fillId="4" borderId="19" xfId="2" applyNumberFormat="1" applyFont="1" applyFill="1" applyBorder="1" applyAlignment="1">
      <alignment horizontal="center" vertical="center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17" xfId="0" applyFill="1" applyBorder="1" applyAlignment="1" applyProtection="1">
      <alignment horizontal="center" vertical="center" wrapText="1"/>
      <protection locked="0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5" borderId="20" xfId="0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 applyProtection="1">
      <alignment horizontal="center" vertical="center" wrapText="1"/>
      <protection locked="0"/>
    </xf>
    <xf numFmtId="0" fontId="6" fillId="5" borderId="21" xfId="0" applyFont="1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22" xfId="0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horizontal="center" vertical="center" wrapText="1"/>
      <protection hidden="1"/>
    </xf>
    <xf numFmtId="0" fontId="2" fillId="4" borderId="12" xfId="0" applyFont="1" applyFill="1" applyBorder="1" applyAlignment="1" applyProtection="1">
      <alignment horizontal="center" vertical="center" wrapText="1"/>
      <protection hidden="1"/>
    </xf>
    <xf numFmtId="164" fontId="0" fillId="6" borderId="1" xfId="0" applyNumberFormat="1" applyFill="1" applyBorder="1" applyAlignment="1" applyProtection="1">
      <alignment horizontal="center" vertical="center" wrapText="1"/>
      <protection hidden="1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165" fontId="10" fillId="4" borderId="15" xfId="1" applyNumberFormat="1" applyFont="1" applyFill="1" applyBorder="1" applyAlignment="1" applyProtection="1">
      <alignment horizontal="center" vertical="center"/>
      <protection hidden="1"/>
    </xf>
    <xf numFmtId="165" fontId="10" fillId="4" borderId="16" xfId="1" applyNumberFormat="1" applyFont="1" applyFill="1" applyBorder="1" applyAlignment="1" applyProtection="1">
      <alignment horizontal="center" vertical="center"/>
      <protection hidden="1"/>
    </xf>
    <xf numFmtId="165" fontId="10" fillId="4" borderId="19" xfId="1" applyNumberFormat="1" applyFont="1" applyFill="1" applyBorder="1" applyAlignment="1" applyProtection="1">
      <alignment horizontal="center" vertical="center"/>
      <protection hidden="1"/>
    </xf>
    <xf numFmtId="165" fontId="10" fillId="4" borderId="1" xfId="1" applyNumberFormat="1" applyFont="1" applyFill="1" applyBorder="1" applyAlignment="1" applyProtection="1">
      <alignment horizontal="center" vertical="center"/>
      <protection hidden="1"/>
    </xf>
    <xf numFmtId="2" fontId="7" fillId="4" borderId="17" xfId="2" applyNumberFormat="1" applyFont="1" applyFill="1" applyBorder="1" applyAlignment="1" applyProtection="1">
      <alignment horizontal="center" vertical="center"/>
      <protection hidden="1"/>
    </xf>
    <xf numFmtId="2" fontId="7" fillId="4" borderId="20" xfId="2" applyNumberFormat="1" applyFont="1" applyFill="1" applyBorder="1" applyAlignment="1" applyProtection="1">
      <alignment horizontal="center" vertical="center"/>
      <protection hidden="1"/>
    </xf>
    <xf numFmtId="165" fontId="10" fillId="4" borderId="7" xfId="1" applyNumberFormat="1" applyFont="1" applyFill="1" applyBorder="1" applyAlignment="1" applyProtection="1">
      <alignment horizontal="center" vertical="center"/>
      <protection hidden="1"/>
    </xf>
    <xf numFmtId="165" fontId="10" fillId="4" borderId="8" xfId="1" applyNumberFormat="1" applyFont="1" applyFill="1" applyBorder="1" applyAlignment="1" applyProtection="1">
      <alignment horizontal="center" vertical="center"/>
      <protection hidden="1"/>
    </xf>
    <xf numFmtId="2" fontId="7" fillId="4" borderId="9" xfId="2" applyNumberFormat="1" applyFont="1" applyFill="1" applyBorder="1" applyAlignment="1" applyProtection="1">
      <alignment horizontal="center" vertical="center"/>
      <protection hidden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2" fillId="4" borderId="29" xfId="0" applyFont="1" applyFill="1" applyBorder="1" applyAlignment="1" applyProtection="1">
      <alignment horizontal="center" vertical="center" wrapText="1"/>
      <protection hidden="1"/>
    </xf>
    <xf numFmtId="0" fontId="2" fillId="4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5" borderId="32" xfId="0" applyFill="1" applyBorder="1" applyAlignment="1" applyProtection="1">
      <alignment horizontal="center" vertical="center" wrapText="1"/>
      <protection locked="0"/>
    </xf>
    <xf numFmtId="0" fontId="0" fillId="5" borderId="33" xfId="0" applyFill="1" applyBorder="1" applyAlignment="1" applyProtection="1">
      <alignment horizontal="center" vertical="center" wrapText="1"/>
      <protection locked="0"/>
    </xf>
    <xf numFmtId="0" fontId="2" fillId="4" borderId="34" xfId="0" applyFont="1" applyFill="1" applyBorder="1" applyAlignment="1" applyProtection="1">
      <alignment horizontal="center" vertical="center" wrapText="1"/>
      <protection hidden="1"/>
    </xf>
    <xf numFmtId="0" fontId="0" fillId="5" borderId="35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0" fillId="5" borderId="36" xfId="0" applyFill="1" applyBorder="1" applyAlignment="1" applyProtection="1">
      <alignment horizontal="center" vertical="center" wrapText="1"/>
      <protection locked="0"/>
    </xf>
    <xf numFmtId="0" fontId="0" fillId="5" borderId="37" xfId="0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5" borderId="38" xfId="0" applyFill="1" applyBorder="1" applyAlignment="1" applyProtection="1">
      <alignment horizontal="center" vertical="center" wrapText="1"/>
      <protection locked="0"/>
    </xf>
    <xf numFmtId="0" fontId="2" fillId="4" borderId="39" xfId="0" applyFont="1" applyFill="1" applyBorder="1" applyAlignment="1" applyProtection="1">
      <alignment horizontal="center" vertical="center" wrapText="1"/>
      <protection hidden="1"/>
    </xf>
    <xf numFmtId="0" fontId="0" fillId="5" borderId="40" xfId="0" applyFill="1" applyBorder="1" applyAlignment="1" applyProtection="1">
      <alignment horizontal="center" vertical="center" wrapText="1"/>
      <protection locked="0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14" fillId="4" borderId="0" xfId="2" applyFont="1" applyFill="1" applyAlignment="1">
      <alignment horizontal="left" wrapText="1"/>
    </xf>
  </cellXfs>
  <cellStyles count="3">
    <cellStyle name="Normalny" xfId="0" builtinId="0"/>
    <cellStyle name="Normalny 3" xfId="2" xr:uid="{9EB5066D-6590-4ECA-B3F7-073818752B73}"/>
    <cellStyle name="Procentowy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DBC8D-18BB-46AD-84C4-8AEB4DB8D8F9}">
  <dimension ref="A1:FR268"/>
  <sheetViews>
    <sheetView tabSelected="1" zoomScaleNormal="100" workbookViewId="0">
      <selection activeCell="D15" sqref="D15"/>
    </sheetView>
  </sheetViews>
  <sheetFormatPr defaultColWidth="9.109375" defaultRowHeight="14.4" x14ac:dyDescent="0.3"/>
  <cols>
    <col min="1" max="1" width="7.33203125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72" width="9.109375" style="21" hidden="1" customWidth="1"/>
    <col min="73" max="90" width="9.109375" style="21" customWidth="1"/>
    <col min="91" max="126" width="9.109375" style="21"/>
    <col min="127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</row>
    <row r="2" spans="1:174" s="7" customFormat="1" ht="17.399999999999999" customHeight="1" x14ac:dyDescent="0.3">
      <c r="B2" s="15" t="s">
        <v>5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</row>
    <row r="3" spans="1:174" s="7" customFormat="1" x14ac:dyDescent="0.3">
      <c r="B3" s="17" t="s">
        <v>19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</row>
    <row r="4" spans="1:174" s="7" customFormat="1" x14ac:dyDescent="0.3">
      <c r="B4" s="1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</row>
    <row r="5" spans="1:174" s="19" customFormat="1" x14ac:dyDescent="0.3">
      <c r="B5" s="20" t="s">
        <v>21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</row>
    <row r="6" spans="1:174" s="7" customFormat="1" x14ac:dyDescent="0.3">
      <c r="B6" s="17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</row>
    <row r="7" spans="1:174" s="7" customFormat="1" ht="85.8" customHeight="1" x14ac:dyDescent="0.3">
      <c r="B7" s="87" t="s">
        <v>10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88" t="s">
        <v>0</v>
      </c>
      <c r="BE9" s="88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</row>
    <row r="10" spans="1:174" ht="15" thickBot="1" x14ac:dyDescent="0.35">
      <c r="A10" s="89" t="s">
        <v>9</v>
      </c>
      <c r="B10" s="91" t="s">
        <v>7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3"/>
      <c r="AX10" s="24" t="s">
        <v>1</v>
      </c>
      <c r="AY10" s="24" t="s">
        <v>2</v>
      </c>
    </row>
    <row r="11" spans="1:174" s="3" customFormat="1" ht="60" customHeight="1" thickBot="1" x14ac:dyDescent="0.35">
      <c r="A11" s="90"/>
      <c r="B11" s="71" t="str">
        <f>"1.1"</f>
        <v>1.1</v>
      </c>
      <c r="C11" s="72" t="str">
        <f>"1.2"</f>
        <v>1.2</v>
      </c>
      <c r="D11" s="72" t="str">
        <f>"1.3"</f>
        <v>1.3</v>
      </c>
      <c r="E11" s="72" t="str">
        <f>"1.4"</f>
        <v>1.4</v>
      </c>
      <c r="F11" s="72" t="str">
        <f>"1.5"</f>
        <v>1.5</v>
      </c>
      <c r="G11" s="72" t="str">
        <f>"1.6"</f>
        <v>1.6</v>
      </c>
      <c r="H11" s="72" t="str">
        <f>"1.7"</f>
        <v>1.7</v>
      </c>
      <c r="I11" s="72" t="str">
        <f>"1.8"</f>
        <v>1.8</v>
      </c>
      <c r="J11" s="72" t="str">
        <f>"1.9"</f>
        <v>1.9</v>
      </c>
      <c r="K11" s="77" t="str">
        <f>"1.10"</f>
        <v>1.10</v>
      </c>
      <c r="L11" s="73">
        <v>2</v>
      </c>
      <c r="M11" s="73">
        <v>3</v>
      </c>
      <c r="N11" s="84" t="str">
        <f>"4.1"</f>
        <v>4.1</v>
      </c>
      <c r="O11" s="72" t="str">
        <f>"4.2"</f>
        <v>4.2</v>
      </c>
      <c r="P11" s="77" t="str">
        <f>"4.3"</f>
        <v>4.3</v>
      </c>
      <c r="Q11" s="73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69">
        <v>1</v>
      </c>
      <c r="B12" s="75"/>
      <c r="C12" s="76"/>
      <c r="D12" s="76"/>
      <c r="E12" s="76"/>
      <c r="F12" s="76"/>
      <c r="G12" s="76"/>
      <c r="H12" s="76"/>
      <c r="I12" s="76"/>
      <c r="J12" s="76"/>
      <c r="K12" s="78"/>
      <c r="L12" s="83"/>
      <c r="M12" s="83"/>
      <c r="N12" s="81"/>
      <c r="O12" s="76"/>
      <c r="P12" s="78"/>
      <c r="Q12" s="83"/>
      <c r="AX12" s="58" t="str">
        <f>IFERROR(AVERAGE(N12:P12),"")</f>
        <v/>
      </c>
      <c r="AY12" s="58" t="str">
        <f>IFERROR(ROUND(AVERAGE(L12,M12,Q12),2),"")</f>
        <v/>
      </c>
    </row>
    <row r="13" spans="1:174" x14ac:dyDescent="0.3">
      <c r="A13" s="70">
        <v>2</v>
      </c>
      <c r="B13" s="46"/>
      <c r="C13" s="47"/>
      <c r="D13" s="47"/>
      <c r="E13" s="47"/>
      <c r="F13" s="47"/>
      <c r="G13" s="47"/>
      <c r="H13" s="47"/>
      <c r="I13" s="47"/>
      <c r="J13" s="47"/>
      <c r="K13" s="79"/>
      <c r="L13" s="49"/>
      <c r="M13" s="49"/>
      <c r="N13" s="82"/>
      <c r="O13" s="47"/>
      <c r="P13" s="79"/>
      <c r="Q13" s="49"/>
      <c r="AX13" s="58" t="str">
        <f t="shared" ref="AX13:AX76" si="0">IFERROR(AVERAGE(N13:P13),"")</f>
        <v/>
      </c>
      <c r="AY13" s="58" t="str">
        <f t="shared" ref="AY13:AY76" si="1">IFERROR(ROUND(AVERAGE(L13,M13,Q13),2),"")</f>
        <v/>
      </c>
    </row>
    <row r="14" spans="1:174" x14ac:dyDescent="0.3">
      <c r="A14" s="69">
        <v>3</v>
      </c>
      <c r="B14" s="46"/>
      <c r="C14" s="47"/>
      <c r="D14" s="47"/>
      <c r="E14" s="47"/>
      <c r="F14" s="47"/>
      <c r="G14" s="47"/>
      <c r="H14" s="47"/>
      <c r="I14" s="47"/>
      <c r="J14" s="47"/>
      <c r="K14" s="79"/>
      <c r="L14" s="49"/>
      <c r="M14" s="49"/>
      <c r="N14" s="82"/>
      <c r="O14" s="47"/>
      <c r="P14" s="79"/>
      <c r="Q14" s="49"/>
      <c r="AX14" s="58" t="str">
        <f t="shared" si="0"/>
        <v/>
      </c>
      <c r="AY14" s="58" t="str">
        <f t="shared" si="1"/>
        <v/>
      </c>
    </row>
    <row r="15" spans="1:174" x14ac:dyDescent="0.3">
      <c r="A15" s="69">
        <v>4</v>
      </c>
      <c r="B15" s="46"/>
      <c r="C15" s="47"/>
      <c r="D15" s="47"/>
      <c r="E15" s="47"/>
      <c r="F15" s="47"/>
      <c r="G15" s="47"/>
      <c r="H15" s="47"/>
      <c r="I15" s="47"/>
      <c r="J15" s="47"/>
      <c r="K15" s="79"/>
      <c r="L15" s="49"/>
      <c r="M15" s="49"/>
      <c r="N15" s="82"/>
      <c r="O15" s="47"/>
      <c r="P15" s="79"/>
      <c r="Q15" s="49"/>
      <c r="AX15" s="58" t="str">
        <f t="shared" si="0"/>
        <v/>
      </c>
      <c r="AY15" s="58" t="str">
        <f t="shared" si="1"/>
        <v/>
      </c>
    </row>
    <row r="16" spans="1:174" s="6" customFormat="1" x14ac:dyDescent="0.3">
      <c r="A16" s="70">
        <v>5</v>
      </c>
      <c r="B16" s="46"/>
      <c r="C16" s="47"/>
      <c r="D16" s="47"/>
      <c r="E16" s="47"/>
      <c r="F16" s="47"/>
      <c r="G16" s="47"/>
      <c r="H16" s="47"/>
      <c r="I16" s="47"/>
      <c r="J16" s="47"/>
      <c r="K16" s="79"/>
      <c r="L16" s="49"/>
      <c r="M16" s="49"/>
      <c r="N16" s="82"/>
      <c r="O16" s="47"/>
      <c r="P16" s="79"/>
      <c r="Q16" s="49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58" t="str">
        <f t="shared" si="0"/>
        <v/>
      </c>
      <c r="AY16" s="58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69">
        <v>6</v>
      </c>
      <c r="B17" s="46"/>
      <c r="C17" s="47"/>
      <c r="D17" s="47"/>
      <c r="E17" s="47"/>
      <c r="F17" s="47"/>
      <c r="G17" s="47"/>
      <c r="H17" s="47"/>
      <c r="I17" s="47"/>
      <c r="J17" s="47"/>
      <c r="K17" s="79"/>
      <c r="L17" s="49"/>
      <c r="M17" s="49"/>
      <c r="N17" s="82"/>
      <c r="O17" s="47"/>
      <c r="P17" s="79"/>
      <c r="Q17" s="49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58" t="str">
        <f t="shared" si="0"/>
        <v/>
      </c>
      <c r="AY17" s="58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69">
        <v>7</v>
      </c>
      <c r="B18" s="46"/>
      <c r="C18" s="47"/>
      <c r="D18" s="47"/>
      <c r="E18" s="47"/>
      <c r="F18" s="47"/>
      <c r="G18" s="47"/>
      <c r="H18" s="47"/>
      <c r="I18" s="47"/>
      <c r="J18" s="47"/>
      <c r="K18" s="79"/>
      <c r="L18" s="49"/>
      <c r="M18" s="49"/>
      <c r="N18" s="82"/>
      <c r="O18" s="47"/>
      <c r="P18" s="79"/>
      <c r="Q18" s="49"/>
      <c r="AX18" s="58" t="str">
        <f t="shared" si="0"/>
        <v/>
      </c>
      <c r="AY18" s="58" t="str">
        <f t="shared" si="1"/>
        <v/>
      </c>
    </row>
    <row r="19" spans="1:173" x14ac:dyDescent="0.3">
      <c r="A19" s="70">
        <v>8</v>
      </c>
      <c r="B19" s="46"/>
      <c r="C19" s="47"/>
      <c r="D19" s="47"/>
      <c r="E19" s="47"/>
      <c r="F19" s="47"/>
      <c r="G19" s="47"/>
      <c r="H19" s="47"/>
      <c r="I19" s="47"/>
      <c r="J19" s="47"/>
      <c r="K19" s="79"/>
      <c r="L19" s="49"/>
      <c r="M19" s="49"/>
      <c r="N19" s="82"/>
      <c r="O19" s="47"/>
      <c r="P19" s="79"/>
      <c r="Q19" s="49"/>
      <c r="AX19" s="58" t="str">
        <f t="shared" si="0"/>
        <v/>
      </c>
      <c r="AY19" s="58" t="str">
        <f t="shared" si="1"/>
        <v/>
      </c>
    </row>
    <row r="20" spans="1:173" x14ac:dyDescent="0.3">
      <c r="A20" s="69">
        <v>9</v>
      </c>
      <c r="B20" s="46"/>
      <c r="C20" s="47"/>
      <c r="D20" s="47"/>
      <c r="E20" s="47"/>
      <c r="F20" s="47"/>
      <c r="G20" s="47"/>
      <c r="H20" s="47"/>
      <c r="I20" s="47"/>
      <c r="J20" s="47"/>
      <c r="K20" s="79"/>
      <c r="L20" s="49"/>
      <c r="M20" s="49"/>
      <c r="N20" s="82"/>
      <c r="O20" s="47"/>
      <c r="P20" s="79"/>
      <c r="Q20" s="49"/>
      <c r="AX20" s="58" t="str">
        <f t="shared" si="0"/>
        <v/>
      </c>
      <c r="AY20" s="58" t="str">
        <f t="shared" si="1"/>
        <v/>
      </c>
    </row>
    <row r="21" spans="1:173" x14ac:dyDescent="0.3">
      <c r="A21" s="69">
        <v>10</v>
      </c>
      <c r="B21" s="46"/>
      <c r="C21" s="47"/>
      <c r="D21" s="47"/>
      <c r="E21" s="47"/>
      <c r="F21" s="47"/>
      <c r="G21" s="47"/>
      <c r="H21" s="47"/>
      <c r="I21" s="47"/>
      <c r="J21" s="47"/>
      <c r="K21" s="79"/>
      <c r="L21" s="49"/>
      <c r="M21" s="49"/>
      <c r="N21" s="82"/>
      <c r="O21" s="47"/>
      <c r="P21" s="79"/>
      <c r="Q21" s="49"/>
      <c r="AX21" s="58" t="str">
        <f t="shared" si="0"/>
        <v/>
      </c>
      <c r="AY21" s="58" t="str">
        <f t="shared" si="1"/>
        <v/>
      </c>
    </row>
    <row r="22" spans="1:173" x14ac:dyDescent="0.3">
      <c r="A22" s="70">
        <v>11</v>
      </c>
      <c r="B22" s="46"/>
      <c r="C22" s="47"/>
      <c r="D22" s="47"/>
      <c r="E22" s="47"/>
      <c r="F22" s="47"/>
      <c r="G22" s="47"/>
      <c r="H22" s="47"/>
      <c r="I22" s="47"/>
      <c r="J22" s="47"/>
      <c r="K22" s="79"/>
      <c r="L22" s="49"/>
      <c r="M22" s="49"/>
      <c r="N22" s="82"/>
      <c r="O22" s="47"/>
      <c r="P22" s="79"/>
      <c r="Q22" s="49"/>
      <c r="AX22" s="58" t="str">
        <f t="shared" si="0"/>
        <v/>
      </c>
      <c r="AY22" s="58" t="str">
        <f t="shared" si="1"/>
        <v/>
      </c>
    </row>
    <row r="23" spans="1:173" x14ac:dyDescent="0.3">
      <c r="A23" s="69">
        <v>12</v>
      </c>
      <c r="B23" s="46"/>
      <c r="C23" s="47"/>
      <c r="D23" s="47"/>
      <c r="E23" s="47"/>
      <c r="F23" s="47"/>
      <c r="G23" s="47"/>
      <c r="H23" s="47"/>
      <c r="I23" s="47"/>
      <c r="J23" s="47"/>
      <c r="K23" s="79"/>
      <c r="L23" s="49"/>
      <c r="M23" s="49"/>
      <c r="N23" s="82"/>
      <c r="O23" s="47"/>
      <c r="P23" s="79"/>
      <c r="Q23" s="49"/>
      <c r="AX23" s="58" t="str">
        <f t="shared" si="0"/>
        <v/>
      </c>
      <c r="AY23" s="58" t="str">
        <f t="shared" si="1"/>
        <v/>
      </c>
    </row>
    <row r="24" spans="1:173" x14ac:dyDescent="0.3">
      <c r="A24" s="69">
        <v>13</v>
      </c>
      <c r="B24" s="46"/>
      <c r="C24" s="47"/>
      <c r="D24" s="47"/>
      <c r="E24" s="47"/>
      <c r="F24" s="47"/>
      <c r="G24" s="47"/>
      <c r="H24" s="47"/>
      <c r="I24" s="47"/>
      <c r="J24" s="47"/>
      <c r="K24" s="79"/>
      <c r="L24" s="49"/>
      <c r="M24" s="49"/>
      <c r="N24" s="82"/>
      <c r="O24" s="47"/>
      <c r="P24" s="79"/>
      <c r="Q24" s="49"/>
      <c r="AX24" s="58" t="str">
        <f t="shared" si="0"/>
        <v/>
      </c>
      <c r="AY24" s="58" t="str">
        <f t="shared" si="1"/>
        <v/>
      </c>
    </row>
    <row r="25" spans="1:173" x14ac:dyDescent="0.3">
      <c r="A25" s="70">
        <v>14</v>
      </c>
      <c r="B25" s="46"/>
      <c r="C25" s="47"/>
      <c r="D25" s="47"/>
      <c r="E25" s="47"/>
      <c r="F25" s="47"/>
      <c r="G25" s="47"/>
      <c r="H25" s="47"/>
      <c r="I25" s="47"/>
      <c r="J25" s="47"/>
      <c r="K25" s="79"/>
      <c r="L25" s="49"/>
      <c r="M25" s="49"/>
      <c r="N25" s="82"/>
      <c r="O25" s="47"/>
      <c r="P25" s="79"/>
      <c r="Q25" s="49"/>
      <c r="AX25" s="58" t="str">
        <f t="shared" si="0"/>
        <v/>
      </c>
      <c r="AY25" s="58" t="str">
        <f t="shared" si="1"/>
        <v/>
      </c>
    </row>
    <row r="26" spans="1:173" x14ac:dyDescent="0.3">
      <c r="A26" s="69">
        <v>15</v>
      </c>
      <c r="B26" s="46"/>
      <c r="C26" s="47"/>
      <c r="D26" s="47"/>
      <c r="E26" s="47"/>
      <c r="F26" s="47"/>
      <c r="G26" s="47"/>
      <c r="H26" s="47"/>
      <c r="I26" s="47"/>
      <c r="J26" s="47"/>
      <c r="K26" s="79"/>
      <c r="L26" s="49"/>
      <c r="M26" s="49"/>
      <c r="N26" s="82"/>
      <c r="O26" s="47"/>
      <c r="P26" s="79"/>
      <c r="Q26" s="49"/>
      <c r="AX26" s="58" t="str">
        <f t="shared" si="0"/>
        <v/>
      </c>
      <c r="AY26" s="58" t="str">
        <f t="shared" si="1"/>
        <v/>
      </c>
    </row>
    <row r="27" spans="1:173" s="6" customFormat="1" x14ac:dyDescent="0.3">
      <c r="A27" s="69">
        <v>16</v>
      </c>
      <c r="B27" s="46"/>
      <c r="C27" s="47"/>
      <c r="D27" s="47"/>
      <c r="E27" s="47"/>
      <c r="F27" s="47"/>
      <c r="G27" s="47"/>
      <c r="H27" s="47"/>
      <c r="I27" s="47"/>
      <c r="J27" s="47"/>
      <c r="K27" s="79"/>
      <c r="L27" s="49"/>
      <c r="M27" s="49"/>
      <c r="N27" s="82"/>
      <c r="O27" s="47"/>
      <c r="P27" s="79"/>
      <c r="Q27" s="49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58" t="str">
        <f t="shared" si="0"/>
        <v/>
      </c>
      <c r="AY27" s="58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70">
        <v>17</v>
      </c>
      <c r="B28" s="46"/>
      <c r="C28" s="47"/>
      <c r="D28" s="47"/>
      <c r="E28" s="47"/>
      <c r="F28" s="47"/>
      <c r="G28" s="47"/>
      <c r="H28" s="47"/>
      <c r="I28" s="47"/>
      <c r="J28" s="47"/>
      <c r="K28" s="79"/>
      <c r="L28" s="49"/>
      <c r="M28" s="49"/>
      <c r="N28" s="82"/>
      <c r="O28" s="47"/>
      <c r="P28" s="79"/>
      <c r="Q28" s="49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58" t="str">
        <f t="shared" si="0"/>
        <v/>
      </c>
      <c r="AY28" s="58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69">
        <v>18</v>
      </c>
      <c r="B29" s="46"/>
      <c r="C29" s="47"/>
      <c r="D29" s="47"/>
      <c r="E29" s="47"/>
      <c r="F29" s="47"/>
      <c r="G29" s="47"/>
      <c r="H29" s="47"/>
      <c r="I29" s="47"/>
      <c r="J29" s="47"/>
      <c r="K29" s="79"/>
      <c r="L29" s="49"/>
      <c r="M29" s="49"/>
      <c r="N29" s="82"/>
      <c r="O29" s="47"/>
      <c r="P29" s="79"/>
      <c r="Q29" s="49"/>
      <c r="AX29" s="58" t="str">
        <f t="shared" si="0"/>
        <v/>
      </c>
      <c r="AY29" s="58" t="str">
        <f t="shared" si="1"/>
        <v/>
      </c>
    </row>
    <row r="30" spans="1:173" x14ac:dyDescent="0.3">
      <c r="A30" s="69">
        <v>19</v>
      </c>
      <c r="B30" s="46"/>
      <c r="C30" s="47"/>
      <c r="D30" s="47"/>
      <c r="E30" s="47"/>
      <c r="F30" s="47"/>
      <c r="G30" s="47"/>
      <c r="H30" s="47"/>
      <c r="I30" s="47"/>
      <c r="J30" s="47"/>
      <c r="K30" s="79"/>
      <c r="L30" s="49"/>
      <c r="M30" s="49"/>
      <c r="N30" s="82"/>
      <c r="O30" s="47"/>
      <c r="P30" s="79"/>
      <c r="Q30" s="49"/>
      <c r="AX30" s="58" t="str">
        <f t="shared" si="0"/>
        <v/>
      </c>
      <c r="AY30" s="58" t="str">
        <f t="shared" si="1"/>
        <v/>
      </c>
    </row>
    <row r="31" spans="1:173" x14ac:dyDescent="0.3">
      <c r="A31" s="70">
        <v>20</v>
      </c>
      <c r="B31" s="46"/>
      <c r="C31" s="47"/>
      <c r="D31" s="47"/>
      <c r="E31" s="47"/>
      <c r="F31" s="47"/>
      <c r="G31" s="47"/>
      <c r="H31" s="47"/>
      <c r="I31" s="47"/>
      <c r="J31" s="47"/>
      <c r="K31" s="79"/>
      <c r="L31" s="49"/>
      <c r="M31" s="49"/>
      <c r="N31" s="82"/>
      <c r="O31" s="47"/>
      <c r="P31" s="79"/>
      <c r="Q31" s="49"/>
      <c r="AX31" s="58" t="str">
        <f t="shared" si="0"/>
        <v/>
      </c>
      <c r="AY31" s="58" t="str">
        <f t="shared" si="1"/>
        <v/>
      </c>
    </row>
    <row r="32" spans="1:173" x14ac:dyDescent="0.3">
      <c r="A32" s="69">
        <v>21</v>
      </c>
      <c r="B32" s="46"/>
      <c r="C32" s="47"/>
      <c r="D32" s="47"/>
      <c r="E32" s="47"/>
      <c r="F32" s="47"/>
      <c r="G32" s="47"/>
      <c r="H32" s="47"/>
      <c r="I32" s="47"/>
      <c r="J32" s="47"/>
      <c r="K32" s="79"/>
      <c r="L32" s="49"/>
      <c r="M32" s="49"/>
      <c r="N32" s="82"/>
      <c r="O32" s="47"/>
      <c r="P32" s="79"/>
      <c r="Q32" s="49"/>
      <c r="AX32" s="58" t="str">
        <f t="shared" si="0"/>
        <v/>
      </c>
      <c r="AY32" s="58" t="str">
        <f t="shared" si="1"/>
        <v/>
      </c>
    </row>
    <row r="33" spans="1:173" s="6" customFormat="1" x14ac:dyDescent="0.3">
      <c r="A33" s="69">
        <v>22</v>
      </c>
      <c r="B33" s="46"/>
      <c r="C33" s="47"/>
      <c r="D33" s="47"/>
      <c r="E33" s="47"/>
      <c r="F33" s="47"/>
      <c r="G33" s="47"/>
      <c r="H33" s="47"/>
      <c r="I33" s="47"/>
      <c r="J33" s="47"/>
      <c r="K33" s="79"/>
      <c r="L33" s="49"/>
      <c r="M33" s="49"/>
      <c r="N33" s="82"/>
      <c r="O33" s="47"/>
      <c r="P33" s="79"/>
      <c r="Q33" s="49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58" t="str">
        <f t="shared" si="0"/>
        <v/>
      </c>
      <c r="AY33" s="58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70">
        <v>23</v>
      </c>
      <c r="B34" s="46"/>
      <c r="C34" s="47"/>
      <c r="D34" s="47"/>
      <c r="E34" s="47"/>
      <c r="F34" s="47"/>
      <c r="G34" s="47"/>
      <c r="H34" s="47"/>
      <c r="I34" s="47"/>
      <c r="J34" s="47"/>
      <c r="K34" s="79"/>
      <c r="L34" s="49"/>
      <c r="M34" s="49"/>
      <c r="N34" s="82"/>
      <c r="O34" s="47"/>
      <c r="P34" s="79"/>
      <c r="Q34" s="49"/>
      <c r="AX34" s="58" t="str">
        <f t="shared" si="0"/>
        <v/>
      </c>
      <c r="AY34" s="58" t="str">
        <f t="shared" si="1"/>
        <v/>
      </c>
    </row>
    <row r="35" spans="1:173" x14ac:dyDescent="0.3">
      <c r="A35" s="69">
        <v>24</v>
      </c>
      <c r="B35" s="46"/>
      <c r="C35" s="47"/>
      <c r="D35" s="47"/>
      <c r="E35" s="47"/>
      <c r="F35" s="47"/>
      <c r="G35" s="47"/>
      <c r="H35" s="47"/>
      <c r="I35" s="47"/>
      <c r="J35" s="47"/>
      <c r="K35" s="79"/>
      <c r="L35" s="49"/>
      <c r="M35" s="49"/>
      <c r="N35" s="82"/>
      <c r="O35" s="47"/>
      <c r="P35" s="79"/>
      <c r="Q35" s="49"/>
      <c r="AX35" s="58" t="str">
        <f t="shared" si="0"/>
        <v/>
      </c>
      <c r="AY35" s="58" t="str">
        <f t="shared" si="1"/>
        <v/>
      </c>
    </row>
    <row r="36" spans="1:173" x14ac:dyDescent="0.3">
      <c r="A36" s="69">
        <v>25</v>
      </c>
      <c r="B36" s="46"/>
      <c r="C36" s="47"/>
      <c r="D36" s="47"/>
      <c r="E36" s="47"/>
      <c r="F36" s="47"/>
      <c r="G36" s="47"/>
      <c r="H36" s="47"/>
      <c r="I36" s="47"/>
      <c r="J36" s="47"/>
      <c r="K36" s="79"/>
      <c r="L36" s="49"/>
      <c r="M36" s="49"/>
      <c r="N36" s="82"/>
      <c r="O36" s="47"/>
      <c r="P36" s="79"/>
      <c r="Q36" s="49"/>
      <c r="AX36" s="58" t="str">
        <f t="shared" si="0"/>
        <v/>
      </c>
      <c r="AY36" s="58" t="str">
        <f t="shared" si="1"/>
        <v/>
      </c>
    </row>
    <row r="37" spans="1:173" x14ac:dyDescent="0.3">
      <c r="A37" s="70">
        <v>26</v>
      </c>
      <c r="B37" s="46"/>
      <c r="C37" s="47"/>
      <c r="D37" s="47"/>
      <c r="E37" s="47"/>
      <c r="F37" s="47"/>
      <c r="G37" s="47"/>
      <c r="H37" s="47"/>
      <c r="I37" s="47"/>
      <c r="J37" s="47"/>
      <c r="K37" s="79"/>
      <c r="L37" s="49"/>
      <c r="M37" s="49"/>
      <c r="N37" s="82"/>
      <c r="O37" s="47"/>
      <c r="P37" s="79"/>
      <c r="Q37" s="49"/>
      <c r="AX37" s="58" t="str">
        <f t="shared" si="0"/>
        <v/>
      </c>
      <c r="AY37" s="58" t="str">
        <f t="shared" si="1"/>
        <v/>
      </c>
    </row>
    <row r="38" spans="1:173" s="6" customFormat="1" x14ac:dyDescent="0.3">
      <c r="A38" s="69">
        <v>27</v>
      </c>
      <c r="B38" s="46"/>
      <c r="C38" s="47"/>
      <c r="D38" s="47"/>
      <c r="E38" s="47"/>
      <c r="F38" s="47"/>
      <c r="G38" s="47"/>
      <c r="H38" s="47"/>
      <c r="I38" s="47"/>
      <c r="J38" s="47"/>
      <c r="K38" s="79"/>
      <c r="L38" s="49"/>
      <c r="M38" s="49"/>
      <c r="N38" s="82"/>
      <c r="O38" s="47"/>
      <c r="P38" s="79"/>
      <c r="Q38" s="49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58" t="str">
        <f t="shared" si="0"/>
        <v/>
      </c>
      <c r="AY38" s="58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69">
        <v>28</v>
      </c>
      <c r="B39" s="46"/>
      <c r="C39" s="47"/>
      <c r="D39" s="47"/>
      <c r="E39" s="47"/>
      <c r="F39" s="47"/>
      <c r="G39" s="47"/>
      <c r="H39" s="47"/>
      <c r="I39" s="47"/>
      <c r="J39" s="47"/>
      <c r="K39" s="79"/>
      <c r="L39" s="49"/>
      <c r="M39" s="49"/>
      <c r="N39" s="82"/>
      <c r="O39" s="47"/>
      <c r="P39" s="79"/>
      <c r="Q39" s="49"/>
      <c r="AX39" s="58" t="str">
        <f t="shared" si="0"/>
        <v/>
      </c>
      <c r="AY39" s="58" t="str">
        <f t="shared" si="1"/>
        <v/>
      </c>
    </row>
    <row r="40" spans="1:173" x14ac:dyDescent="0.3">
      <c r="A40" s="70">
        <v>29</v>
      </c>
      <c r="B40" s="46"/>
      <c r="C40" s="47"/>
      <c r="D40" s="47"/>
      <c r="E40" s="47"/>
      <c r="F40" s="47"/>
      <c r="G40" s="47"/>
      <c r="H40" s="47"/>
      <c r="I40" s="47"/>
      <c r="J40" s="47"/>
      <c r="K40" s="79"/>
      <c r="L40" s="49"/>
      <c r="M40" s="49"/>
      <c r="N40" s="82"/>
      <c r="O40" s="47"/>
      <c r="P40" s="79"/>
      <c r="Q40" s="49"/>
      <c r="AX40" s="58" t="str">
        <f t="shared" si="0"/>
        <v/>
      </c>
      <c r="AY40" s="58" t="str">
        <f t="shared" si="1"/>
        <v/>
      </c>
    </row>
    <row r="41" spans="1:173" x14ac:dyDescent="0.3">
      <c r="A41" s="69">
        <v>30</v>
      </c>
      <c r="B41" s="46"/>
      <c r="C41" s="47"/>
      <c r="D41" s="47"/>
      <c r="E41" s="47"/>
      <c r="F41" s="47"/>
      <c r="G41" s="47"/>
      <c r="H41" s="47"/>
      <c r="I41" s="47"/>
      <c r="J41" s="47"/>
      <c r="K41" s="79"/>
      <c r="L41" s="49"/>
      <c r="M41" s="49"/>
      <c r="N41" s="82"/>
      <c r="O41" s="47"/>
      <c r="P41" s="79"/>
      <c r="Q41" s="49"/>
      <c r="AX41" s="58" t="str">
        <f t="shared" si="0"/>
        <v/>
      </c>
      <c r="AY41" s="58" t="str">
        <f t="shared" si="1"/>
        <v/>
      </c>
    </row>
    <row r="42" spans="1:173" x14ac:dyDescent="0.3">
      <c r="A42" s="69">
        <v>31</v>
      </c>
      <c r="B42" s="46"/>
      <c r="C42" s="47"/>
      <c r="D42" s="47"/>
      <c r="E42" s="47"/>
      <c r="F42" s="47"/>
      <c r="G42" s="47"/>
      <c r="H42" s="47"/>
      <c r="I42" s="47"/>
      <c r="J42" s="47"/>
      <c r="K42" s="79"/>
      <c r="L42" s="49"/>
      <c r="M42" s="49"/>
      <c r="N42" s="82"/>
      <c r="O42" s="47"/>
      <c r="P42" s="79"/>
      <c r="Q42" s="49"/>
      <c r="AX42" s="58" t="str">
        <f t="shared" si="0"/>
        <v/>
      </c>
      <c r="AY42" s="58" t="str">
        <f t="shared" si="1"/>
        <v/>
      </c>
    </row>
    <row r="43" spans="1:173" x14ac:dyDescent="0.3">
      <c r="A43" s="70">
        <v>32</v>
      </c>
      <c r="B43" s="46"/>
      <c r="C43" s="47"/>
      <c r="D43" s="47"/>
      <c r="E43" s="47"/>
      <c r="F43" s="47"/>
      <c r="G43" s="47"/>
      <c r="H43" s="47"/>
      <c r="I43" s="47"/>
      <c r="J43" s="47"/>
      <c r="K43" s="79"/>
      <c r="L43" s="49"/>
      <c r="M43" s="49"/>
      <c r="N43" s="82"/>
      <c r="O43" s="47"/>
      <c r="P43" s="79"/>
      <c r="Q43" s="49"/>
      <c r="AX43" s="58" t="str">
        <f t="shared" si="0"/>
        <v/>
      </c>
      <c r="AY43" s="58" t="str">
        <f t="shared" si="1"/>
        <v/>
      </c>
    </row>
    <row r="44" spans="1:173" x14ac:dyDescent="0.3">
      <c r="A44" s="69">
        <v>33</v>
      </c>
      <c r="B44" s="46"/>
      <c r="C44" s="47"/>
      <c r="D44" s="47"/>
      <c r="E44" s="47"/>
      <c r="F44" s="47"/>
      <c r="G44" s="47"/>
      <c r="H44" s="47"/>
      <c r="I44" s="47"/>
      <c r="J44" s="47"/>
      <c r="K44" s="79"/>
      <c r="L44" s="49"/>
      <c r="M44" s="49"/>
      <c r="N44" s="82"/>
      <c r="O44" s="47"/>
      <c r="P44" s="79"/>
      <c r="Q44" s="49"/>
      <c r="AX44" s="58" t="str">
        <f t="shared" si="0"/>
        <v/>
      </c>
      <c r="AY44" s="58" t="str">
        <f t="shared" si="1"/>
        <v/>
      </c>
    </row>
    <row r="45" spans="1:173" x14ac:dyDescent="0.3">
      <c r="A45" s="69">
        <v>34</v>
      </c>
      <c r="B45" s="46"/>
      <c r="C45" s="47"/>
      <c r="D45" s="47"/>
      <c r="E45" s="47"/>
      <c r="F45" s="47"/>
      <c r="G45" s="47"/>
      <c r="H45" s="47"/>
      <c r="I45" s="47"/>
      <c r="J45" s="47"/>
      <c r="K45" s="79"/>
      <c r="L45" s="49"/>
      <c r="M45" s="49"/>
      <c r="N45" s="82"/>
      <c r="O45" s="47"/>
      <c r="P45" s="79"/>
      <c r="Q45" s="49"/>
      <c r="AX45" s="58" t="str">
        <f t="shared" si="0"/>
        <v/>
      </c>
      <c r="AY45" s="58" t="str">
        <f t="shared" si="1"/>
        <v/>
      </c>
    </row>
    <row r="46" spans="1:173" x14ac:dyDescent="0.3">
      <c r="A46" s="70">
        <v>35</v>
      </c>
      <c r="B46" s="46"/>
      <c r="C46" s="47"/>
      <c r="D46" s="47"/>
      <c r="E46" s="47"/>
      <c r="F46" s="47"/>
      <c r="G46" s="47"/>
      <c r="H46" s="47"/>
      <c r="I46" s="47"/>
      <c r="J46" s="47"/>
      <c r="K46" s="79"/>
      <c r="L46" s="49"/>
      <c r="M46" s="49"/>
      <c r="N46" s="82"/>
      <c r="O46" s="47"/>
      <c r="P46" s="79"/>
      <c r="Q46" s="49"/>
      <c r="AX46" s="58" t="str">
        <f t="shared" si="0"/>
        <v/>
      </c>
      <c r="AY46" s="58" t="str">
        <f t="shared" si="1"/>
        <v/>
      </c>
    </row>
    <row r="47" spans="1:173" x14ac:dyDescent="0.3">
      <c r="A47" s="69">
        <v>36</v>
      </c>
      <c r="B47" s="46"/>
      <c r="C47" s="47"/>
      <c r="D47" s="47"/>
      <c r="E47" s="47"/>
      <c r="F47" s="47"/>
      <c r="G47" s="47"/>
      <c r="H47" s="47"/>
      <c r="I47" s="47"/>
      <c r="J47" s="47"/>
      <c r="K47" s="79"/>
      <c r="L47" s="49"/>
      <c r="M47" s="49"/>
      <c r="N47" s="82"/>
      <c r="O47" s="47"/>
      <c r="P47" s="79"/>
      <c r="Q47" s="49"/>
      <c r="AX47" s="58" t="str">
        <f t="shared" si="0"/>
        <v/>
      </c>
      <c r="AY47" s="58" t="str">
        <f t="shared" si="1"/>
        <v/>
      </c>
    </row>
    <row r="48" spans="1:173" x14ac:dyDescent="0.3">
      <c r="A48" s="69">
        <v>37</v>
      </c>
      <c r="B48" s="46"/>
      <c r="C48" s="47"/>
      <c r="D48" s="47"/>
      <c r="E48" s="47"/>
      <c r="F48" s="47"/>
      <c r="G48" s="47"/>
      <c r="H48" s="47"/>
      <c r="I48" s="47"/>
      <c r="J48" s="47"/>
      <c r="K48" s="79"/>
      <c r="L48" s="49"/>
      <c r="M48" s="49"/>
      <c r="N48" s="82"/>
      <c r="O48" s="47"/>
      <c r="P48" s="79"/>
      <c r="Q48" s="49"/>
      <c r="AX48" s="58" t="str">
        <f t="shared" si="0"/>
        <v/>
      </c>
      <c r="AY48" s="58" t="str">
        <f t="shared" si="1"/>
        <v/>
      </c>
    </row>
    <row r="49" spans="1:173" s="6" customFormat="1" x14ac:dyDescent="0.3">
      <c r="A49" s="70">
        <v>38</v>
      </c>
      <c r="B49" s="46"/>
      <c r="C49" s="47"/>
      <c r="D49" s="47"/>
      <c r="E49" s="47"/>
      <c r="F49" s="47"/>
      <c r="G49" s="47"/>
      <c r="H49" s="47"/>
      <c r="I49" s="47"/>
      <c r="J49" s="47"/>
      <c r="K49" s="79"/>
      <c r="L49" s="49"/>
      <c r="M49" s="49"/>
      <c r="N49" s="82"/>
      <c r="O49" s="47"/>
      <c r="P49" s="79"/>
      <c r="Q49" s="49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58" t="str">
        <f t="shared" si="0"/>
        <v/>
      </c>
      <c r="AY49" s="58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69">
        <v>39</v>
      </c>
      <c r="B50" s="46"/>
      <c r="C50" s="47"/>
      <c r="D50" s="47"/>
      <c r="E50" s="47"/>
      <c r="F50" s="47"/>
      <c r="G50" s="47"/>
      <c r="H50" s="47"/>
      <c r="I50" s="47"/>
      <c r="J50" s="47"/>
      <c r="K50" s="79"/>
      <c r="L50" s="49"/>
      <c r="M50" s="49"/>
      <c r="N50" s="82"/>
      <c r="O50" s="47"/>
      <c r="P50" s="79"/>
      <c r="Q50" s="49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58" t="str">
        <f t="shared" si="0"/>
        <v/>
      </c>
      <c r="AY50" s="58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69">
        <v>40</v>
      </c>
      <c r="B51" s="46"/>
      <c r="C51" s="47"/>
      <c r="D51" s="47"/>
      <c r="E51" s="47"/>
      <c r="F51" s="47"/>
      <c r="G51" s="47"/>
      <c r="H51" s="47"/>
      <c r="I51" s="47"/>
      <c r="J51" s="47"/>
      <c r="K51" s="79"/>
      <c r="L51" s="49"/>
      <c r="M51" s="49"/>
      <c r="N51" s="82"/>
      <c r="O51" s="47"/>
      <c r="P51" s="79"/>
      <c r="Q51" s="49"/>
      <c r="AX51" s="58" t="str">
        <f t="shared" si="0"/>
        <v/>
      </c>
      <c r="AY51" s="58" t="str">
        <f t="shared" si="1"/>
        <v/>
      </c>
    </row>
    <row r="52" spans="1:173" x14ac:dyDescent="0.3">
      <c r="A52" s="70">
        <v>41</v>
      </c>
      <c r="B52" s="46"/>
      <c r="C52" s="47"/>
      <c r="D52" s="47"/>
      <c r="E52" s="47"/>
      <c r="F52" s="47"/>
      <c r="G52" s="47"/>
      <c r="H52" s="47"/>
      <c r="I52" s="47"/>
      <c r="J52" s="47"/>
      <c r="K52" s="79"/>
      <c r="L52" s="49"/>
      <c r="M52" s="49"/>
      <c r="N52" s="82"/>
      <c r="O52" s="47"/>
      <c r="P52" s="79"/>
      <c r="Q52" s="49"/>
      <c r="AX52" s="58" t="str">
        <f t="shared" si="0"/>
        <v/>
      </c>
      <c r="AY52" s="58" t="str">
        <f t="shared" si="1"/>
        <v/>
      </c>
    </row>
    <row r="53" spans="1:173" x14ac:dyDescent="0.3">
      <c r="A53" s="69">
        <v>42</v>
      </c>
      <c r="B53" s="46"/>
      <c r="C53" s="47"/>
      <c r="D53" s="47"/>
      <c r="E53" s="47"/>
      <c r="F53" s="47"/>
      <c r="G53" s="47"/>
      <c r="H53" s="47"/>
      <c r="I53" s="47"/>
      <c r="J53" s="47"/>
      <c r="K53" s="79"/>
      <c r="L53" s="49"/>
      <c r="M53" s="49"/>
      <c r="N53" s="82"/>
      <c r="O53" s="47"/>
      <c r="P53" s="79"/>
      <c r="Q53" s="49"/>
      <c r="AX53" s="58" t="str">
        <f t="shared" si="0"/>
        <v/>
      </c>
      <c r="AY53" s="58" t="str">
        <f t="shared" si="1"/>
        <v/>
      </c>
    </row>
    <row r="54" spans="1:173" x14ac:dyDescent="0.3">
      <c r="A54" s="69">
        <v>43</v>
      </c>
      <c r="B54" s="46"/>
      <c r="C54" s="47"/>
      <c r="D54" s="47"/>
      <c r="E54" s="47"/>
      <c r="F54" s="47"/>
      <c r="G54" s="47"/>
      <c r="H54" s="47"/>
      <c r="I54" s="47"/>
      <c r="J54" s="47"/>
      <c r="K54" s="79"/>
      <c r="L54" s="49"/>
      <c r="M54" s="49"/>
      <c r="N54" s="82"/>
      <c r="O54" s="47"/>
      <c r="P54" s="79"/>
      <c r="Q54" s="49"/>
      <c r="AX54" s="58" t="str">
        <f t="shared" si="0"/>
        <v/>
      </c>
      <c r="AY54" s="58" t="str">
        <f t="shared" si="1"/>
        <v/>
      </c>
    </row>
    <row r="55" spans="1:173" s="6" customFormat="1" x14ac:dyDescent="0.3">
      <c r="A55" s="70">
        <v>44</v>
      </c>
      <c r="B55" s="46"/>
      <c r="C55" s="47"/>
      <c r="D55" s="47"/>
      <c r="E55" s="47"/>
      <c r="F55" s="47"/>
      <c r="G55" s="47"/>
      <c r="H55" s="47"/>
      <c r="I55" s="47"/>
      <c r="J55" s="47"/>
      <c r="K55" s="79"/>
      <c r="L55" s="49"/>
      <c r="M55" s="49"/>
      <c r="N55" s="82"/>
      <c r="O55" s="47"/>
      <c r="P55" s="79"/>
      <c r="Q55" s="49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58" t="str">
        <f t="shared" si="0"/>
        <v/>
      </c>
      <c r="AY55" s="58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69">
        <v>45</v>
      </c>
      <c r="B56" s="46"/>
      <c r="C56" s="47"/>
      <c r="D56" s="47"/>
      <c r="E56" s="47"/>
      <c r="F56" s="47"/>
      <c r="G56" s="47"/>
      <c r="H56" s="47"/>
      <c r="I56" s="47"/>
      <c r="J56" s="47"/>
      <c r="K56" s="79"/>
      <c r="L56" s="49"/>
      <c r="M56" s="49"/>
      <c r="N56" s="82"/>
      <c r="O56" s="47"/>
      <c r="P56" s="79"/>
      <c r="Q56" s="49"/>
      <c r="AX56" s="58" t="str">
        <f t="shared" si="0"/>
        <v/>
      </c>
      <c r="AY56" s="58" t="str">
        <f t="shared" si="1"/>
        <v/>
      </c>
    </row>
    <row r="57" spans="1:173" x14ac:dyDescent="0.3">
      <c r="A57" s="69">
        <v>46</v>
      </c>
      <c r="B57" s="46"/>
      <c r="C57" s="47"/>
      <c r="D57" s="47"/>
      <c r="E57" s="47"/>
      <c r="F57" s="47"/>
      <c r="G57" s="47"/>
      <c r="H57" s="47"/>
      <c r="I57" s="47"/>
      <c r="J57" s="47"/>
      <c r="K57" s="79"/>
      <c r="L57" s="49"/>
      <c r="M57" s="49"/>
      <c r="N57" s="82"/>
      <c r="O57" s="47"/>
      <c r="P57" s="79"/>
      <c r="Q57" s="49"/>
      <c r="AX57" s="58" t="str">
        <f t="shared" si="0"/>
        <v/>
      </c>
      <c r="AY57" s="58" t="str">
        <f t="shared" si="1"/>
        <v/>
      </c>
    </row>
    <row r="58" spans="1:173" x14ac:dyDescent="0.3">
      <c r="A58" s="70">
        <v>47</v>
      </c>
      <c r="B58" s="46"/>
      <c r="C58" s="47"/>
      <c r="D58" s="47"/>
      <c r="E58" s="47"/>
      <c r="F58" s="47"/>
      <c r="G58" s="47"/>
      <c r="H58" s="47"/>
      <c r="I58" s="47"/>
      <c r="J58" s="47"/>
      <c r="K58" s="79"/>
      <c r="L58" s="49"/>
      <c r="M58" s="49"/>
      <c r="N58" s="82"/>
      <c r="O58" s="47"/>
      <c r="P58" s="79"/>
      <c r="Q58" s="49"/>
      <c r="AX58" s="58" t="str">
        <f t="shared" si="0"/>
        <v/>
      </c>
      <c r="AY58" s="58" t="str">
        <f t="shared" si="1"/>
        <v/>
      </c>
    </row>
    <row r="59" spans="1:173" x14ac:dyDescent="0.3">
      <c r="A59" s="69">
        <v>48</v>
      </c>
      <c r="B59" s="46"/>
      <c r="C59" s="47"/>
      <c r="D59" s="47"/>
      <c r="E59" s="47"/>
      <c r="F59" s="47"/>
      <c r="G59" s="47"/>
      <c r="H59" s="47"/>
      <c r="I59" s="47"/>
      <c r="J59" s="47"/>
      <c r="K59" s="79"/>
      <c r="L59" s="49"/>
      <c r="M59" s="49"/>
      <c r="N59" s="82"/>
      <c r="O59" s="47"/>
      <c r="P59" s="79"/>
      <c r="Q59" s="49"/>
      <c r="AX59" s="58" t="str">
        <f t="shared" si="0"/>
        <v/>
      </c>
      <c r="AY59" s="58" t="str">
        <f t="shared" si="1"/>
        <v/>
      </c>
    </row>
    <row r="60" spans="1:173" x14ac:dyDescent="0.3">
      <c r="A60" s="69">
        <v>49</v>
      </c>
      <c r="B60" s="46"/>
      <c r="C60" s="47"/>
      <c r="D60" s="47"/>
      <c r="E60" s="47"/>
      <c r="F60" s="47"/>
      <c r="G60" s="47"/>
      <c r="H60" s="47"/>
      <c r="I60" s="47"/>
      <c r="J60" s="47"/>
      <c r="K60" s="79"/>
      <c r="L60" s="49"/>
      <c r="M60" s="49"/>
      <c r="N60" s="82"/>
      <c r="O60" s="47"/>
      <c r="P60" s="79"/>
      <c r="Q60" s="49"/>
      <c r="AX60" s="58" t="str">
        <f t="shared" si="0"/>
        <v/>
      </c>
      <c r="AY60" s="58" t="str">
        <f t="shared" si="1"/>
        <v/>
      </c>
    </row>
    <row r="61" spans="1:173" s="6" customFormat="1" x14ac:dyDescent="0.3">
      <c r="A61" s="70">
        <v>50</v>
      </c>
      <c r="B61" s="46"/>
      <c r="C61" s="47"/>
      <c r="D61" s="47"/>
      <c r="E61" s="47"/>
      <c r="F61" s="47"/>
      <c r="G61" s="47"/>
      <c r="H61" s="47"/>
      <c r="I61" s="47"/>
      <c r="J61" s="47"/>
      <c r="K61" s="79"/>
      <c r="L61" s="49"/>
      <c r="M61" s="49"/>
      <c r="N61" s="82"/>
      <c r="O61" s="47"/>
      <c r="P61" s="79"/>
      <c r="Q61" s="49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58" t="str">
        <f t="shared" si="0"/>
        <v/>
      </c>
      <c r="AY61" s="58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69">
        <v>51</v>
      </c>
      <c r="B62" s="46"/>
      <c r="C62" s="47"/>
      <c r="D62" s="47"/>
      <c r="E62" s="47"/>
      <c r="F62" s="47"/>
      <c r="G62" s="47"/>
      <c r="H62" s="47"/>
      <c r="I62" s="47"/>
      <c r="J62" s="47"/>
      <c r="K62" s="79"/>
      <c r="L62" s="49"/>
      <c r="M62" s="49"/>
      <c r="N62" s="82"/>
      <c r="O62" s="47"/>
      <c r="P62" s="79"/>
      <c r="Q62" s="49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58" t="str">
        <f t="shared" si="0"/>
        <v/>
      </c>
      <c r="AY62" s="58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69">
        <v>52</v>
      </c>
      <c r="B63" s="46"/>
      <c r="C63" s="47"/>
      <c r="D63" s="47"/>
      <c r="E63" s="47"/>
      <c r="F63" s="47"/>
      <c r="G63" s="47"/>
      <c r="H63" s="47"/>
      <c r="I63" s="47"/>
      <c r="J63" s="47"/>
      <c r="K63" s="79"/>
      <c r="L63" s="49"/>
      <c r="M63" s="49"/>
      <c r="N63" s="82"/>
      <c r="O63" s="47"/>
      <c r="P63" s="79"/>
      <c r="Q63" s="49"/>
      <c r="AX63" s="58" t="str">
        <f t="shared" si="0"/>
        <v/>
      </c>
      <c r="AY63" s="58" t="str">
        <f t="shared" si="1"/>
        <v/>
      </c>
    </row>
    <row r="64" spans="1:173" x14ac:dyDescent="0.3">
      <c r="A64" s="70">
        <v>53</v>
      </c>
      <c r="B64" s="46"/>
      <c r="C64" s="47"/>
      <c r="D64" s="47"/>
      <c r="E64" s="47"/>
      <c r="F64" s="47"/>
      <c r="G64" s="47"/>
      <c r="H64" s="47"/>
      <c r="I64" s="47"/>
      <c r="J64" s="47"/>
      <c r="K64" s="79"/>
      <c r="L64" s="49"/>
      <c r="M64" s="49"/>
      <c r="N64" s="82"/>
      <c r="O64" s="47"/>
      <c r="P64" s="79"/>
      <c r="Q64" s="49"/>
      <c r="AX64" s="58" t="str">
        <f t="shared" si="0"/>
        <v/>
      </c>
      <c r="AY64" s="58" t="str">
        <f t="shared" si="1"/>
        <v/>
      </c>
    </row>
    <row r="65" spans="1:173" x14ac:dyDescent="0.3">
      <c r="A65" s="69">
        <v>54</v>
      </c>
      <c r="B65" s="46"/>
      <c r="C65" s="47"/>
      <c r="D65" s="47"/>
      <c r="E65" s="47"/>
      <c r="F65" s="47"/>
      <c r="G65" s="47"/>
      <c r="H65" s="47"/>
      <c r="I65" s="47"/>
      <c r="J65" s="47"/>
      <c r="K65" s="79"/>
      <c r="L65" s="49"/>
      <c r="M65" s="49"/>
      <c r="N65" s="82"/>
      <c r="O65" s="47"/>
      <c r="P65" s="79"/>
      <c r="Q65" s="49"/>
      <c r="AX65" s="58" t="str">
        <f t="shared" si="0"/>
        <v/>
      </c>
      <c r="AY65" s="58" t="str">
        <f t="shared" si="1"/>
        <v/>
      </c>
    </row>
    <row r="66" spans="1:173" x14ac:dyDescent="0.3">
      <c r="A66" s="69">
        <v>55</v>
      </c>
      <c r="B66" s="46"/>
      <c r="C66" s="47"/>
      <c r="D66" s="47"/>
      <c r="E66" s="47"/>
      <c r="F66" s="47"/>
      <c r="G66" s="47"/>
      <c r="H66" s="47"/>
      <c r="I66" s="47"/>
      <c r="J66" s="47"/>
      <c r="K66" s="79"/>
      <c r="L66" s="49"/>
      <c r="M66" s="49"/>
      <c r="N66" s="82"/>
      <c r="O66" s="47"/>
      <c r="P66" s="79"/>
      <c r="Q66" s="49"/>
      <c r="AX66" s="58" t="str">
        <f t="shared" si="0"/>
        <v/>
      </c>
      <c r="AY66" s="58" t="str">
        <f t="shared" si="1"/>
        <v/>
      </c>
    </row>
    <row r="67" spans="1:173" x14ac:dyDescent="0.3">
      <c r="A67" s="70">
        <v>56</v>
      </c>
      <c r="B67" s="46"/>
      <c r="C67" s="47"/>
      <c r="D67" s="47"/>
      <c r="E67" s="47"/>
      <c r="F67" s="47"/>
      <c r="G67" s="47"/>
      <c r="H67" s="47"/>
      <c r="I67" s="47"/>
      <c r="J67" s="47"/>
      <c r="K67" s="79"/>
      <c r="L67" s="49"/>
      <c r="M67" s="49"/>
      <c r="N67" s="82"/>
      <c r="O67" s="47"/>
      <c r="P67" s="79"/>
      <c r="Q67" s="49"/>
      <c r="AX67" s="58" t="str">
        <f t="shared" si="0"/>
        <v/>
      </c>
      <c r="AY67" s="58" t="str">
        <f t="shared" si="1"/>
        <v/>
      </c>
    </row>
    <row r="68" spans="1:173" x14ac:dyDescent="0.3">
      <c r="A68" s="69">
        <v>57</v>
      </c>
      <c r="B68" s="46"/>
      <c r="C68" s="47"/>
      <c r="D68" s="47"/>
      <c r="E68" s="47"/>
      <c r="F68" s="47"/>
      <c r="G68" s="47"/>
      <c r="H68" s="47"/>
      <c r="I68" s="47"/>
      <c r="J68" s="47"/>
      <c r="K68" s="79"/>
      <c r="L68" s="49"/>
      <c r="M68" s="49"/>
      <c r="N68" s="82"/>
      <c r="O68" s="47"/>
      <c r="P68" s="79"/>
      <c r="Q68" s="49"/>
      <c r="AX68" s="58" t="str">
        <f t="shared" si="0"/>
        <v/>
      </c>
      <c r="AY68" s="58" t="str">
        <f t="shared" si="1"/>
        <v/>
      </c>
    </row>
    <row r="69" spans="1:173" x14ac:dyDescent="0.3">
      <c r="A69" s="69">
        <v>58</v>
      </c>
      <c r="B69" s="46"/>
      <c r="C69" s="47"/>
      <c r="D69" s="47"/>
      <c r="E69" s="47"/>
      <c r="F69" s="47"/>
      <c r="G69" s="47"/>
      <c r="H69" s="47"/>
      <c r="I69" s="47"/>
      <c r="J69" s="47"/>
      <c r="K69" s="79"/>
      <c r="L69" s="49"/>
      <c r="M69" s="49"/>
      <c r="N69" s="82"/>
      <c r="O69" s="47"/>
      <c r="P69" s="79"/>
      <c r="Q69" s="49"/>
      <c r="AX69" s="58" t="str">
        <f t="shared" si="0"/>
        <v/>
      </c>
      <c r="AY69" s="58" t="str">
        <f t="shared" si="1"/>
        <v/>
      </c>
    </row>
    <row r="70" spans="1:173" x14ac:dyDescent="0.3">
      <c r="A70" s="70">
        <v>59</v>
      </c>
      <c r="B70" s="46"/>
      <c r="C70" s="47"/>
      <c r="D70" s="47"/>
      <c r="E70" s="47"/>
      <c r="F70" s="47"/>
      <c r="G70" s="47"/>
      <c r="H70" s="47"/>
      <c r="I70" s="47"/>
      <c r="J70" s="47"/>
      <c r="K70" s="79"/>
      <c r="L70" s="49"/>
      <c r="M70" s="49"/>
      <c r="N70" s="82"/>
      <c r="O70" s="47"/>
      <c r="P70" s="79"/>
      <c r="Q70" s="49"/>
      <c r="AX70" s="58" t="str">
        <f t="shared" si="0"/>
        <v/>
      </c>
      <c r="AY70" s="58" t="str">
        <f t="shared" si="1"/>
        <v/>
      </c>
    </row>
    <row r="71" spans="1:173" x14ac:dyDescent="0.3">
      <c r="A71" s="69">
        <v>60</v>
      </c>
      <c r="B71" s="46"/>
      <c r="C71" s="47"/>
      <c r="D71" s="47"/>
      <c r="E71" s="47"/>
      <c r="F71" s="47"/>
      <c r="G71" s="47"/>
      <c r="H71" s="47"/>
      <c r="I71" s="47"/>
      <c r="J71" s="47"/>
      <c r="K71" s="79"/>
      <c r="L71" s="49"/>
      <c r="M71" s="49"/>
      <c r="N71" s="82"/>
      <c r="O71" s="47"/>
      <c r="P71" s="79"/>
      <c r="Q71" s="49"/>
      <c r="AX71" s="58" t="str">
        <f t="shared" si="0"/>
        <v/>
      </c>
      <c r="AY71" s="58" t="str">
        <f t="shared" si="1"/>
        <v/>
      </c>
    </row>
    <row r="72" spans="1:173" s="6" customFormat="1" x14ac:dyDescent="0.3">
      <c r="A72" s="69">
        <v>61</v>
      </c>
      <c r="B72" s="46"/>
      <c r="C72" s="47"/>
      <c r="D72" s="47"/>
      <c r="E72" s="47"/>
      <c r="F72" s="47"/>
      <c r="G72" s="47"/>
      <c r="H72" s="47"/>
      <c r="I72" s="47"/>
      <c r="J72" s="47"/>
      <c r="K72" s="79"/>
      <c r="L72" s="49"/>
      <c r="M72" s="49"/>
      <c r="N72" s="82"/>
      <c r="O72" s="47"/>
      <c r="P72" s="79"/>
      <c r="Q72" s="49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58" t="str">
        <f t="shared" si="0"/>
        <v/>
      </c>
      <c r="AY72" s="58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70">
        <v>62</v>
      </c>
      <c r="B73" s="46"/>
      <c r="C73" s="47"/>
      <c r="D73" s="47"/>
      <c r="E73" s="47"/>
      <c r="F73" s="47"/>
      <c r="G73" s="47"/>
      <c r="H73" s="47"/>
      <c r="I73" s="47"/>
      <c r="J73" s="47"/>
      <c r="K73" s="79"/>
      <c r="L73" s="49"/>
      <c r="M73" s="49"/>
      <c r="N73" s="82"/>
      <c r="O73" s="47"/>
      <c r="P73" s="79"/>
      <c r="Q73" s="49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58" t="str">
        <f t="shared" si="0"/>
        <v/>
      </c>
      <c r="AY73" s="58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69">
        <v>63</v>
      </c>
      <c r="B74" s="46"/>
      <c r="C74" s="47"/>
      <c r="D74" s="47"/>
      <c r="E74" s="47"/>
      <c r="F74" s="47"/>
      <c r="G74" s="47"/>
      <c r="H74" s="47"/>
      <c r="I74" s="47"/>
      <c r="J74" s="47"/>
      <c r="K74" s="79"/>
      <c r="L74" s="49"/>
      <c r="M74" s="49"/>
      <c r="N74" s="82"/>
      <c r="O74" s="47"/>
      <c r="P74" s="79"/>
      <c r="Q74" s="49"/>
      <c r="AX74" s="58" t="str">
        <f t="shared" si="0"/>
        <v/>
      </c>
      <c r="AY74" s="58" t="str">
        <f t="shared" si="1"/>
        <v/>
      </c>
    </row>
    <row r="75" spans="1:173" x14ac:dyDescent="0.3">
      <c r="A75" s="69">
        <v>64</v>
      </c>
      <c r="B75" s="46"/>
      <c r="C75" s="47"/>
      <c r="D75" s="47"/>
      <c r="E75" s="47"/>
      <c r="F75" s="47"/>
      <c r="G75" s="47"/>
      <c r="H75" s="47"/>
      <c r="I75" s="47"/>
      <c r="J75" s="47"/>
      <c r="K75" s="79"/>
      <c r="L75" s="49"/>
      <c r="M75" s="49"/>
      <c r="N75" s="82"/>
      <c r="O75" s="47"/>
      <c r="P75" s="79"/>
      <c r="Q75" s="49"/>
      <c r="AX75" s="58" t="str">
        <f t="shared" si="0"/>
        <v/>
      </c>
      <c r="AY75" s="58" t="str">
        <f t="shared" si="1"/>
        <v/>
      </c>
    </row>
    <row r="76" spans="1:173" x14ac:dyDescent="0.3">
      <c r="A76" s="70">
        <v>65</v>
      </c>
      <c r="B76" s="46"/>
      <c r="C76" s="47"/>
      <c r="D76" s="47"/>
      <c r="E76" s="47"/>
      <c r="F76" s="47"/>
      <c r="G76" s="47"/>
      <c r="H76" s="47"/>
      <c r="I76" s="47"/>
      <c r="J76" s="47"/>
      <c r="K76" s="79"/>
      <c r="L76" s="49"/>
      <c r="M76" s="49"/>
      <c r="N76" s="82"/>
      <c r="O76" s="47"/>
      <c r="P76" s="79"/>
      <c r="Q76" s="49"/>
      <c r="AX76" s="58" t="str">
        <f t="shared" si="0"/>
        <v/>
      </c>
      <c r="AY76" s="58" t="str">
        <f t="shared" si="1"/>
        <v/>
      </c>
    </row>
    <row r="77" spans="1:173" x14ac:dyDescent="0.3">
      <c r="A77" s="69">
        <v>66</v>
      </c>
      <c r="B77" s="46"/>
      <c r="C77" s="47"/>
      <c r="D77" s="47"/>
      <c r="E77" s="47"/>
      <c r="F77" s="47"/>
      <c r="G77" s="47"/>
      <c r="H77" s="47"/>
      <c r="I77" s="47"/>
      <c r="J77" s="47"/>
      <c r="K77" s="79"/>
      <c r="L77" s="49"/>
      <c r="M77" s="49"/>
      <c r="N77" s="82"/>
      <c r="O77" s="47"/>
      <c r="P77" s="79"/>
      <c r="Q77" s="49"/>
      <c r="AX77" s="58" t="str">
        <f t="shared" ref="AX77:AX111" si="2">IFERROR(AVERAGE(N77:P77),"")</f>
        <v/>
      </c>
      <c r="AY77" s="58" t="str">
        <f t="shared" ref="AY77:AY111" si="3">IFERROR(ROUND(AVERAGE(L77,M77,Q77),2),"")</f>
        <v/>
      </c>
    </row>
    <row r="78" spans="1:173" s="7" customFormat="1" x14ac:dyDescent="0.3">
      <c r="A78" s="69">
        <v>67</v>
      </c>
      <c r="B78" s="46"/>
      <c r="C78" s="47"/>
      <c r="D78" s="47"/>
      <c r="E78" s="47"/>
      <c r="F78" s="47"/>
      <c r="G78" s="47"/>
      <c r="H78" s="47"/>
      <c r="I78" s="47"/>
      <c r="J78" s="47"/>
      <c r="K78" s="79"/>
      <c r="L78" s="49"/>
      <c r="M78" s="49"/>
      <c r="N78" s="82"/>
      <c r="O78" s="47"/>
      <c r="P78" s="79"/>
      <c r="Q78" s="49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58" t="str">
        <f t="shared" si="2"/>
        <v/>
      </c>
      <c r="AY78" s="58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</row>
    <row r="79" spans="1:173" s="7" customFormat="1" x14ac:dyDescent="0.3">
      <c r="A79" s="70">
        <v>68</v>
      </c>
      <c r="B79" s="46"/>
      <c r="C79" s="47"/>
      <c r="D79" s="47"/>
      <c r="E79" s="47"/>
      <c r="F79" s="47"/>
      <c r="G79" s="47"/>
      <c r="H79" s="47"/>
      <c r="I79" s="47"/>
      <c r="J79" s="47"/>
      <c r="K79" s="79"/>
      <c r="L79" s="49"/>
      <c r="M79" s="49"/>
      <c r="N79" s="82"/>
      <c r="O79" s="47"/>
      <c r="P79" s="79"/>
      <c r="Q79" s="49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58" t="str">
        <f t="shared" si="2"/>
        <v/>
      </c>
      <c r="AY79" s="58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</row>
    <row r="80" spans="1:173" s="7" customFormat="1" x14ac:dyDescent="0.3">
      <c r="A80" s="69">
        <v>69</v>
      </c>
      <c r="B80" s="46"/>
      <c r="C80" s="47"/>
      <c r="D80" s="47"/>
      <c r="E80" s="47"/>
      <c r="F80" s="47"/>
      <c r="G80" s="47"/>
      <c r="H80" s="47"/>
      <c r="I80" s="47"/>
      <c r="J80" s="47"/>
      <c r="K80" s="79"/>
      <c r="L80" s="49"/>
      <c r="M80" s="49"/>
      <c r="N80" s="82"/>
      <c r="O80" s="47"/>
      <c r="P80" s="79"/>
      <c r="Q80" s="49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58" t="str">
        <f t="shared" si="2"/>
        <v/>
      </c>
      <c r="AY80" s="58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</row>
    <row r="81" spans="1:173" x14ac:dyDescent="0.3">
      <c r="A81" s="69">
        <v>70</v>
      </c>
      <c r="B81" s="46"/>
      <c r="C81" s="47"/>
      <c r="D81" s="47"/>
      <c r="E81" s="47"/>
      <c r="F81" s="47"/>
      <c r="G81" s="47"/>
      <c r="H81" s="47"/>
      <c r="I81" s="47"/>
      <c r="J81" s="47"/>
      <c r="K81" s="79"/>
      <c r="L81" s="49"/>
      <c r="M81" s="49"/>
      <c r="N81" s="82"/>
      <c r="O81" s="47"/>
      <c r="P81" s="79"/>
      <c r="Q81" s="49"/>
      <c r="AX81" s="58" t="str">
        <f t="shared" si="2"/>
        <v/>
      </c>
      <c r="AY81" s="58" t="str">
        <f t="shared" si="3"/>
        <v/>
      </c>
    </row>
    <row r="82" spans="1:173" x14ac:dyDescent="0.3">
      <c r="A82" s="70">
        <v>71</v>
      </c>
      <c r="B82" s="46"/>
      <c r="C82" s="47"/>
      <c r="D82" s="47"/>
      <c r="E82" s="47"/>
      <c r="F82" s="47"/>
      <c r="G82" s="47"/>
      <c r="H82" s="47"/>
      <c r="I82" s="47"/>
      <c r="J82" s="47"/>
      <c r="K82" s="79"/>
      <c r="L82" s="49"/>
      <c r="M82" s="49"/>
      <c r="N82" s="82"/>
      <c r="O82" s="47"/>
      <c r="P82" s="79"/>
      <c r="Q82" s="49"/>
      <c r="AX82" s="58" t="str">
        <f t="shared" si="2"/>
        <v/>
      </c>
      <c r="AY82" s="58" t="str">
        <f t="shared" si="3"/>
        <v/>
      </c>
    </row>
    <row r="83" spans="1:173" x14ac:dyDescent="0.3">
      <c r="A83" s="69">
        <v>72</v>
      </c>
      <c r="B83" s="46"/>
      <c r="C83" s="47"/>
      <c r="D83" s="47"/>
      <c r="E83" s="47"/>
      <c r="F83" s="47"/>
      <c r="G83" s="47"/>
      <c r="H83" s="47"/>
      <c r="I83" s="47"/>
      <c r="J83" s="47"/>
      <c r="K83" s="79"/>
      <c r="L83" s="49"/>
      <c r="M83" s="49"/>
      <c r="N83" s="82"/>
      <c r="O83" s="47"/>
      <c r="P83" s="79"/>
      <c r="Q83" s="49"/>
      <c r="AX83" s="58" t="str">
        <f t="shared" si="2"/>
        <v/>
      </c>
      <c r="AY83" s="58" t="str">
        <f t="shared" si="3"/>
        <v/>
      </c>
    </row>
    <row r="84" spans="1:173" s="6" customFormat="1" x14ac:dyDescent="0.3">
      <c r="A84" s="69">
        <v>73</v>
      </c>
      <c r="B84" s="46"/>
      <c r="C84" s="47"/>
      <c r="D84" s="47"/>
      <c r="E84" s="47"/>
      <c r="F84" s="47"/>
      <c r="G84" s="47"/>
      <c r="H84" s="47"/>
      <c r="I84" s="47"/>
      <c r="J84" s="47"/>
      <c r="K84" s="79"/>
      <c r="L84" s="49"/>
      <c r="M84" s="49"/>
      <c r="N84" s="82"/>
      <c r="O84" s="47"/>
      <c r="P84" s="79"/>
      <c r="Q84" s="49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58" t="str">
        <f t="shared" si="2"/>
        <v/>
      </c>
      <c r="AY84" s="58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70">
        <v>74</v>
      </c>
      <c r="B85" s="46"/>
      <c r="C85" s="47"/>
      <c r="D85" s="47"/>
      <c r="E85" s="47"/>
      <c r="F85" s="47"/>
      <c r="G85" s="47"/>
      <c r="H85" s="47"/>
      <c r="I85" s="47"/>
      <c r="J85" s="47"/>
      <c r="K85" s="79"/>
      <c r="L85" s="49"/>
      <c r="M85" s="49"/>
      <c r="N85" s="82"/>
      <c r="O85" s="47"/>
      <c r="P85" s="79"/>
      <c r="Q85" s="49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58" t="str">
        <f t="shared" si="2"/>
        <v/>
      </c>
      <c r="AY85" s="58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69">
        <v>75</v>
      </c>
      <c r="B86" s="46"/>
      <c r="C86" s="47"/>
      <c r="D86" s="47"/>
      <c r="E86" s="47"/>
      <c r="F86" s="47"/>
      <c r="G86" s="47"/>
      <c r="H86" s="47"/>
      <c r="I86" s="47"/>
      <c r="J86" s="47"/>
      <c r="K86" s="79"/>
      <c r="L86" s="49"/>
      <c r="M86" s="49"/>
      <c r="N86" s="82"/>
      <c r="O86" s="47"/>
      <c r="P86" s="79"/>
      <c r="Q86" s="49"/>
      <c r="AX86" s="58" t="str">
        <f t="shared" si="2"/>
        <v/>
      </c>
      <c r="AY86" s="58" t="str">
        <f t="shared" si="3"/>
        <v/>
      </c>
    </row>
    <row r="87" spans="1:173" x14ac:dyDescent="0.3">
      <c r="A87" s="69">
        <v>76</v>
      </c>
      <c r="B87" s="46"/>
      <c r="C87" s="47"/>
      <c r="D87" s="47"/>
      <c r="E87" s="47"/>
      <c r="F87" s="47"/>
      <c r="G87" s="47"/>
      <c r="H87" s="47"/>
      <c r="I87" s="47"/>
      <c r="J87" s="47"/>
      <c r="K87" s="79"/>
      <c r="L87" s="50"/>
      <c r="M87" s="49"/>
      <c r="N87" s="82"/>
      <c r="O87" s="47"/>
      <c r="P87" s="79"/>
      <c r="Q87" s="49"/>
      <c r="AX87" s="58" t="str">
        <f t="shared" si="2"/>
        <v/>
      </c>
      <c r="AY87" s="58" t="str">
        <f t="shared" si="3"/>
        <v/>
      </c>
    </row>
    <row r="88" spans="1:173" x14ac:dyDescent="0.3">
      <c r="A88" s="70">
        <v>77</v>
      </c>
      <c r="B88" s="46"/>
      <c r="C88" s="47"/>
      <c r="D88" s="47"/>
      <c r="E88" s="47"/>
      <c r="F88" s="47"/>
      <c r="G88" s="47"/>
      <c r="H88" s="47"/>
      <c r="I88" s="47"/>
      <c r="J88" s="47"/>
      <c r="K88" s="79"/>
      <c r="L88" s="49"/>
      <c r="M88" s="49"/>
      <c r="N88" s="82"/>
      <c r="O88" s="47"/>
      <c r="P88" s="79"/>
      <c r="Q88" s="49"/>
      <c r="AX88" s="58" t="str">
        <f t="shared" si="2"/>
        <v/>
      </c>
      <c r="AY88" s="58" t="str">
        <f t="shared" si="3"/>
        <v/>
      </c>
    </row>
    <row r="89" spans="1:173" x14ac:dyDescent="0.3">
      <c r="A89" s="69">
        <v>78</v>
      </c>
      <c r="B89" s="46"/>
      <c r="C89" s="47"/>
      <c r="D89" s="47"/>
      <c r="E89" s="47"/>
      <c r="F89" s="47"/>
      <c r="G89" s="47"/>
      <c r="H89" s="47"/>
      <c r="I89" s="47"/>
      <c r="J89" s="47"/>
      <c r="K89" s="79"/>
      <c r="L89" s="49"/>
      <c r="M89" s="49"/>
      <c r="N89" s="82"/>
      <c r="O89" s="47"/>
      <c r="P89" s="79"/>
      <c r="Q89" s="49"/>
      <c r="AX89" s="58" t="str">
        <f t="shared" si="2"/>
        <v/>
      </c>
      <c r="AY89" s="58" t="str">
        <f t="shared" si="3"/>
        <v/>
      </c>
    </row>
    <row r="90" spans="1:173" x14ac:dyDescent="0.3">
      <c r="A90" s="69">
        <v>79</v>
      </c>
      <c r="B90" s="46"/>
      <c r="C90" s="47"/>
      <c r="D90" s="47"/>
      <c r="E90" s="47"/>
      <c r="F90" s="47"/>
      <c r="G90" s="47"/>
      <c r="H90" s="47"/>
      <c r="I90" s="47"/>
      <c r="J90" s="47"/>
      <c r="K90" s="79"/>
      <c r="L90" s="49"/>
      <c r="M90" s="49"/>
      <c r="N90" s="82"/>
      <c r="O90" s="47"/>
      <c r="P90" s="79"/>
      <c r="Q90" s="49"/>
      <c r="AX90" s="58" t="str">
        <f t="shared" si="2"/>
        <v/>
      </c>
      <c r="AY90" s="58" t="str">
        <f t="shared" si="3"/>
        <v/>
      </c>
    </row>
    <row r="91" spans="1:173" x14ac:dyDescent="0.3">
      <c r="A91" s="70">
        <v>80</v>
      </c>
      <c r="B91" s="46"/>
      <c r="C91" s="47"/>
      <c r="D91" s="47"/>
      <c r="E91" s="47"/>
      <c r="F91" s="47"/>
      <c r="G91" s="47"/>
      <c r="H91" s="47"/>
      <c r="I91" s="47"/>
      <c r="J91" s="47"/>
      <c r="K91" s="79"/>
      <c r="L91" s="49"/>
      <c r="M91" s="49"/>
      <c r="N91" s="82"/>
      <c r="O91" s="47"/>
      <c r="P91" s="79"/>
      <c r="Q91" s="49"/>
      <c r="AX91" s="58" t="str">
        <f t="shared" si="2"/>
        <v/>
      </c>
      <c r="AY91" s="58" t="str">
        <f t="shared" si="3"/>
        <v/>
      </c>
    </row>
    <row r="92" spans="1:173" x14ac:dyDescent="0.3">
      <c r="A92" s="69">
        <v>81</v>
      </c>
      <c r="B92" s="46"/>
      <c r="C92" s="47"/>
      <c r="D92" s="47"/>
      <c r="E92" s="47"/>
      <c r="F92" s="47"/>
      <c r="G92" s="47"/>
      <c r="H92" s="47"/>
      <c r="I92" s="47"/>
      <c r="J92" s="47"/>
      <c r="K92" s="79"/>
      <c r="L92" s="49"/>
      <c r="M92" s="49"/>
      <c r="N92" s="82"/>
      <c r="O92" s="47"/>
      <c r="P92" s="79"/>
      <c r="Q92" s="49"/>
      <c r="AX92" s="58" t="str">
        <f t="shared" si="2"/>
        <v/>
      </c>
      <c r="AY92" s="58" t="str">
        <f t="shared" si="3"/>
        <v/>
      </c>
    </row>
    <row r="93" spans="1:173" x14ac:dyDescent="0.3">
      <c r="A93" s="69">
        <v>82</v>
      </c>
      <c r="B93" s="46"/>
      <c r="C93" s="47"/>
      <c r="D93" s="47"/>
      <c r="E93" s="47"/>
      <c r="F93" s="47"/>
      <c r="G93" s="47"/>
      <c r="H93" s="47"/>
      <c r="I93" s="47"/>
      <c r="J93" s="47"/>
      <c r="K93" s="79"/>
      <c r="L93" s="49"/>
      <c r="M93" s="49"/>
      <c r="N93" s="82"/>
      <c r="O93" s="47"/>
      <c r="P93" s="79"/>
      <c r="Q93" s="49"/>
      <c r="AX93" s="58" t="str">
        <f t="shared" si="2"/>
        <v/>
      </c>
      <c r="AY93" s="58" t="str">
        <f t="shared" si="3"/>
        <v/>
      </c>
    </row>
    <row r="94" spans="1:173" x14ac:dyDescent="0.3">
      <c r="A94" s="70">
        <v>83</v>
      </c>
      <c r="B94" s="46"/>
      <c r="C94" s="47"/>
      <c r="D94" s="47"/>
      <c r="E94" s="47"/>
      <c r="F94" s="47"/>
      <c r="G94" s="47"/>
      <c r="H94" s="47"/>
      <c r="I94" s="47"/>
      <c r="J94" s="47"/>
      <c r="K94" s="79"/>
      <c r="L94" s="49"/>
      <c r="M94" s="49"/>
      <c r="N94" s="82"/>
      <c r="O94" s="47"/>
      <c r="P94" s="79"/>
      <c r="Q94" s="49"/>
      <c r="AX94" s="58" t="str">
        <f t="shared" si="2"/>
        <v/>
      </c>
      <c r="AY94" s="58" t="str">
        <f t="shared" si="3"/>
        <v/>
      </c>
    </row>
    <row r="95" spans="1:173" x14ac:dyDescent="0.3">
      <c r="A95" s="69">
        <v>84</v>
      </c>
      <c r="B95" s="46"/>
      <c r="C95" s="47"/>
      <c r="D95" s="47"/>
      <c r="E95" s="47"/>
      <c r="F95" s="47"/>
      <c r="G95" s="47"/>
      <c r="H95" s="47"/>
      <c r="I95" s="47"/>
      <c r="J95" s="47"/>
      <c r="K95" s="79"/>
      <c r="L95" s="49"/>
      <c r="M95" s="49"/>
      <c r="N95" s="82"/>
      <c r="O95" s="47"/>
      <c r="P95" s="79"/>
      <c r="Q95" s="49"/>
      <c r="AX95" s="58" t="str">
        <f t="shared" si="2"/>
        <v/>
      </c>
      <c r="AY95" s="58" t="str">
        <f t="shared" si="3"/>
        <v/>
      </c>
    </row>
    <row r="96" spans="1:173" s="6" customFormat="1" x14ac:dyDescent="0.3">
      <c r="A96" s="69">
        <v>85</v>
      </c>
      <c r="B96" s="46"/>
      <c r="C96" s="47"/>
      <c r="D96" s="47"/>
      <c r="E96" s="47"/>
      <c r="F96" s="47"/>
      <c r="G96" s="47"/>
      <c r="H96" s="47"/>
      <c r="I96" s="47"/>
      <c r="J96" s="47"/>
      <c r="K96" s="79"/>
      <c r="L96" s="49"/>
      <c r="M96" s="49"/>
      <c r="N96" s="82"/>
      <c r="O96" s="47"/>
      <c r="P96" s="79"/>
      <c r="Q96" s="49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58" t="str">
        <f t="shared" si="2"/>
        <v/>
      </c>
      <c r="AY96" s="58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70">
        <v>86</v>
      </c>
      <c r="B97" s="46"/>
      <c r="C97" s="47"/>
      <c r="D97" s="47"/>
      <c r="E97" s="47"/>
      <c r="F97" s="47"/>
      <c r="G97" s="47"/>
      <c r="H97" s="47"/>
      <c r="I97" s="47"/>
      <c r="J97" s="47"/>
      <c r="K97" s="79"/>
      <c r="L97" s="49"/>
      <c r="M97" s="49"/>
      <c r="N97" s="82"/>
      <c r="O97" s="47"/>
      <c r="P97" s="79"/>
      <c r="Q97" s="49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58" t="str">
        <f t="shared" si="2"/>
        <v/>
      </c>
      <c r="AY97" s="58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69">
        <v>87</v>
      </c>
      <c r="B98" s="46"/>
      <c r="C98" s="47"/>
      <c r="D98" s="47"/>
      <c r="E98" s="47"/>
      <c r="F98" s="47"/>
      <c r="G98" s="47"/>
      <c r="H98" s="47"/>
      <c r="I98" s="47"/>
      <c r="J98" s="47"/>
      <c r="K98" s="79"/>
      <c r="L98" s="49"/>
      <c r="M98" s="49"/>
      <c r="N98" s="82"/>
      <c r="O98" s="47"/>
      <c r="P98" s="79"/>
      <c r="Q98" s="49"/>
      <c r="AX98" s="58" t="str">
        <f t="shared" si="2"/>
        <v/>
      </c>
      <c r="AY98" s="58" t="str">
        <f t="shared" si="3"/>
        <v/>
      </c>
    </row>
    <row r="99" spans="1:173" x14ac:dyDescent="0.3">
      <c r="A99" s="69">
        <v>88</v>
      </c>
      <c r="B99" s="46"/>
      <c r="C99" s="47"/>
      <c r="D99" s="47"/>
      <c r="E99" s="47"/>
      <c r="F99" s="47"/>
      <c r="G99" s="47"/>
      <c r="H99" s="47"/>
      <c r="I99" s="47"/>
      <c r="J99" s="47"/>
      <c r="K99" s="79"/>
      <c r="L99" s="49"/>
      <c r="M99" s="49"/>
      <c r="N99" s="82"/>
      <c r="O99" s="47"/>
      <c r="P99" s="79"/>
      <c r="Q99" s="49"/>
      <c r="AX99" s="58" t="str">
        <f t="shared" si="2"/>
        <v/>
      </c>
      <c r="AY99" s="58" t="str">
        <f t="shared" si="3"/>
        <v/>
      </c>
    </row>
    <row r="100" spans="1:173" x14ac:dyDescent="0.3">
      <c r="A100" s="70">
        <v>89</v>
      </c>
      <c r="B100" s="46"/>
      <c r="C100" s="47"/>
      <c r="D100" s="47"/>
      <c r="E100" s="47"/>
      <c r="F100" s="47"/>
      <c r="G100" s="47"/>
      <c r="H100" s="47"/>
      <c r="I100" s="47"/>
      <c r="J100" s="47"/>
      <c r="K100" s="79"/>
      <c r="L100" s="49"/>
      <c r="M100" s="49"/>
      <c r="N100" s="82"/>
      <c r="O100" s="47"/>
      <c r="P100" s="79"/>
      <c r="Q100" s="49"/>
      <c r="AX100" s="58" t="str">
        <f t="shared" si="2"/>
        <v/>
      </c>
      <c r="AY100" s="58" t="str">
        <f t="shared" si="3"/>
        <v/>
      </c>
    </row>
    <row r="101" spans="1:173" x14ac:dyDescent="0.3">
      <c r="A101" s="69">
        <v>90</v>
      </c>
      <c r="B101" s="46"/>
      <c r="C101" s="47"/>
      <c r="D101" s="47"/>
      <c r="E101" s="47"/>
      <c r="F101" s="47"/>
      <c r="G101" s="47"/>
      <c r="H101" s="47"/>
      <c r="I101" s="47"/>
      <c r="J101" s="47"/>
      <c r="K101" s="79"/>
      <c r="L101" s="49"/>
      <c r="M101" s="49"/>
      <c r="N101" s="82"/>
      <c r="O101" s="47"/>
      <c r="P101" s="79"/>
      <c r="Q101" s="49"/>
      <c r="AX101" s="58" t="str">
        <f t="shared" si="2"/>
        <v/>
      </c>
      <c r="AY101" s="58" t="str">
        <f t="shared" si="3"/>
        <v/>
      </c>
    </row>
    <row r="102" spans="1:173" s="6" customFormat="1" x14ac:dyDescent="0.3">
      <c r="A102" s="69">
        <v>91</v>
      </c>
      <c r="B102" s="46"/>
      <c r="C102" s="47"/>
      <c r="D102" s="47"/>
      <c r="E102" s="47"/>
      <c r="F102" s="47"/>
      <c r="G102" s="47"/>
      <c r="H102" s="47"/>
      <c r="I102" s="47"/>
      <c r="J102" s="47"/>
      <c r="K102" s="79"/>
      <c r="L102" s="49"/>
      <c r="M102" s="49"/>
      <c r="N102" s="82"/>
      <c r="O102" s="47"/>
      <c r="P102" s="79"/>
      <c r="Q102" s="49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58" t="str">
        <f t="shared" si="2"/>
        <v/>
      </c>
      <c r="AY102" s="58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70">
        <v>92</v>
      </c>
      <c r="B103" s="46"/>
      <c r="C103" s="47"/>
      <c r="D103" s="47"/>
      <c r="E103" s="47"/>
      <c r="F103" s="47"/>
      <c r="G103" s="47"/>
      <c r="H103" s="47"/>
      <c r="I103" s="47"/>
      <c r="J103" s="47"/>
      <c r="K103" s="79"/>
      <c r="L103" s="49"/>
      <c r="M103" s="49"/>
      <c r="N103" s="82"/>
      <c r="O103" s="47"/>
      <c r="P103" s="79"/>
      <c r="Q103" s="49"/>
      <c r="AX103" s="58" t="str">
        <f t="shared" si="2"/>
        <v/>
      </c>
      <c r="AY103" s="58" t="str">
        <f t="shared" si="3"/>
        <v/>
      </c>
    </row>
    <row r="104" spans="1:173" x14ac:dyDescent="0.3">
      <c r="A104" s="69">
        <v>93</v>
      </c>
      <c r="B104" s="46"/>
      <c r="C104" s="47"/>
      <c r="D104" s="47"/>
      <c r="E104" s="47"/>
      <c r="F104" s="47"/>
      <c r="G104" s="47"/>
      <c r="H104" s="47"/>
      <c r="I104" s="47"/>
      <c r="J104" s="47"/>
      <c r="K104" s="79"/>
      <c r="L104" s="49"/>
      <c r="M104" s="49"/>
      <c r="N104" s="82"/>
      <c r="O104" s="47"/>
      <c r="P104" s="79"/>
      <c r="Q104" s="49"/>
      <c r="AX104" s="58" t="str">
        <f t="shared" si="2"/>
        <v/>
      </c>
      <c r="AY104" s="58" t="str">
        <f t="shared" si="3"/>
        <v/>
      </c>
    </row>
    <row r="105" spans="1:173" x14ac:dyDescent="0.3">
      <c r="A105" s="69">
        <v>94</v>
      </c>
      <c r="B105" s="46"/>
      <c r="C105" s="47"/>
      <c r="D105" s="47"/>
      <c r="E105" s="47"/>
      <c r="F105" s="47"/>
      <c r="G105" s="47"/>
      <c r="H105" s="47"/>
      <c r="I105" s="47"/>
      <c r="J105" s="47"/>
      <c r="K105" s="79"/>
      <c r="L105" s="49"/>
      <c r="M105" s="49"/>
      <c r="N105" s="82"/>
      <c r="O105" s="47"/>
      <c r="P105" s="79"/>
      <c r="Q105" s="49"/>
      <c r="AX105" s="58" t="str">
        <f t="shared" si="2"/>
        <v/>
      </c>
      <c r="AY105" s="58" t="str">
        <f t="shared" si="3"/>
        <v/>
      </c>
    </row>
    <row r="106" spans="1:173" x14ac:dyDescent="0.3">
      <c r="A106" s="70">
        <v>95</v>
      </c>
      <c r="B106" s="46"/>
      <c r="C106" s="47"/>
      <c r="D106" s="47"/>
      <c r="E106" s="47"/>
      <c r="F106" s="47"/>
      <c r="G106" s="47"/>
      <c r="H106" s="47"/>
      <c r="I106" s="47"/>
      <c r="J106" s="47"/>
      <c r="K106" s="79"/>
      <c r="L106" s="49"/>
      <c r="M106" s="49"/>
      <c r="N106" s="82"/>
      <c r="O106" s="47"/>
      <c r="P106" s="79"/>
      <c r="Q106" s="49"/>
      <c r="AX106" s="58" t="str">
        <f t="shared" si="2"/>
        <v/>
      </c>
      <c r="AY106" s="58" t="str">
        <f t="shared" si="3"/>
        <v/>
      </c>
    </row>
    <row r="107" spans="1:173" x14ac:dyDescent="0.3">
      <c r="A107" s="69">
        <v>96</v>
      </c>
      <c r="B107" s="46"/>
      <c r="C107" s="47"/>
      <c r="D107" s="47"/>
      <c r="E107" s="47"/>
      <c r="F107" s="47"/>
      <c r="G107" s="47"/>
      <c r="H107" s="47"/>
      <c r="I107" s="47"/>
      <c r="J107" s="47"/>
      <c r="K107" s="79"/>
      <c r="L107" s="49"/>
      <c r="M107" s="49"/>
      <c r="N107" s="82"/>
      <c r="O107" s="47"/>
      <c r="P107" s="79"/>
      <c r="Q107" s="49"/>
      <c r="AX107" s="58" t="str">
        <f t="shared" si="2"/>
        <v/>
      </c>
      <c r="AY107" s="58" t="str">
        <f t="shared" si="3"/>
        <v/>
      </c>
    </row>
    <row r="108" spans="1:173" x14ac:dyDescent="0.3">
      <c r="A108" s="69">
        <v>97</v>
      </c>
      <c r="B108" s="46"/>
      <c r="C108" s="47"/>
      <c r="D108" s="47"/>
      <c r="E108" s="47"/>
      <c r="F108" s="47"/>
      <c r="G108" s="47"/>
      <c r="H108" s="47"/>
      <c r="I108" s="47"/>
      <c r="J108" s="47"/>
      <c r="K108" s="79"/>
      <c r="L108" s="49"/>
      <c r="M108" s="49"/>
      <c r="N108" s="82"/>
      <c r="O108" s="47"/>
      <c r="P108" s="79"/>
      <c r="Q108" s="49"/>
      <c r="AX108" s="58" t="str">
        <f t="shared" si="2"/>
        <v/>
      </c>
      <c r="AY108" s="58" t="str">
        <f t="shared" si="3"/>
        <v/>
      </c>
    </row>
    <row r="109" spans="1:173" x14ac:dyDescent="0.3">
      <c r="A109" s="70">
        <v>98</v>
      </c>
      <c r="B109" s="46"/>
      <c r="C109" s="47"/>
      <c r="D109" s="47"/>
      <c r="E109" s="47"/>
      <c r="F109" s="47"/>
      <c r="G109" s="47"/>
      <c r="H109" s="47"/>
      <c r="I109" s="47"/>
      <c r="J109" s="47"/>
      <c r="K109" s="79"/>
      <c r="L109" s="49"/>
      <c r="M109" s="49"/>
      <c r="N109" s="82"/>
      <c r="O109" s="47"/>
      <c r="P109" s="79"/>
      <c r="Q109" s="49"/>
      <c r="AX109" s="58" t="str">
        <f t="shared" si="2"/>
        <v/>
      </c>
      <c r="AY109" s="58" t="str">
        <f t="shared" si="3"/>
        <v/>
      </c>
    </row>
    <row r="110" spans="1:173" x14ac:dyDescent="0.3">
      <c r="A110" s="69">
        <v>99</v>
      </c>
      <c r="B110" s="46"/>
      <c r="C110" s="47"/>
      <c r="D110" s="47"/>
      <c r="E110" s="47"/>
      <c r="F110" s="47"/>
      <c r="G110" s="47"/>
      <c r="H110" s="47"/>
      <c r="I110" s="47"/>
      <c r="J110" s="47"/>
      <c r="K110" s="79"/>
      <c r="L110" s="49"/>
      <c r="M110" s="49"/>
      <c r="N110" s="82"/>
      <c r="O110" s="47"/>
      <c r="P110" s="79"/>
      <c r="Q110" s="49"/>
      <c r="AX110" s="58" t="str">
        <f t="shared" si="2"/>
        <v/>
      </c>
      <c r="AY110" s="58" t="str">
        <f t="shared" si="3"/>
        <v/>
      </c>
    </row>
    <row r="111" spans="1:173" ht="15" thickBot="1" x14ac:dyDescent="0.35">
      <c r="A111" s="74">
        <v>100</v>
      </c>
      <c r="B111" s="51"/>
      <c r="C111" s="52"/>
      <c r="D111" s="52"/>
      <c r="E111" s="52"/>
      <c r="F111" s="52"/>
      <c r="G111" s="52"/>
      <c r="H111" s="52"/>
      <c r="I111" s="52"/>
      <c r="J111" s="52"/>
      <c r="K111" s="80"/>
      <c r="L111" s="54"/>
      <c r="M111" s="54"/>
      <c r="N111" s="85"/>
      <c r="O111" s="52"/>
      <c r="P111" s="80"/>
      <c r="Q111" s="54"/>
      <c r="AX111" s="58" t="str">
        <f t="shared" si="2"/>
        <v/>
      </c>
      <c r="AY111" s="58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x14ac:dyDescent="0.3">
      <c r="BD148" s="28"/>
      <c r="BE148" s="28"/>
    </row>
    <row r="149" spans="56:57" s="21" customFormat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thickBot="1" x14ac:dyDescent="0.35">
      <c r="H176" s="59" t="e">
        <f t="shared" ref="H176:W176" si="4">AVERAGE(B12:B111)</f>
        <v>#DIV/0!</v>
      </c>
      <c r="I176" s="59" t="e">
        <f t="shared" si="4"/>
        <v>#DIV/0!</v>
      </c>
      <c r="J176" s="59" t="e">
        <f t="shared" si="4"/>
        <v>#DIV/0!</v>
      </c>
      <c r="K176" s="59" t="e">
        <f t="shared" si="4"/>
        <v>#DIV/0!</v>
      </c>
      <c r="L176" s="59" t="e">
        <f t="shared" si="4"/>
        <v>#DIV/0!</v>
      </c>
      <c r="M176" s="59" t="e">
        <f t="shared" si="4"/>
        <v>#DIV/0!</v>
      </c>
      <c r="N176" s="59" t="e">
        <f t="shared" si="4"/>
        <v>#DIV/0!</v>
      </c>
      <c r="O176" s="59" t="e">
        <f t="shared" si="4"/>
        <v>#DIV/0!</v>
      </c>
      <c r="P176" s="59" t="e">
        <f t="shared" si="4"/>
        <v>#DIV/0!</v>
      </c>
      <c r="Q176" s="59" t="e">
        <f t="shared" si="4"/>
        <v>#DIV/0!</v>
      </c>
      <c r="R176" s="59" t="e">
        <f t="shared" si="4"/>
        <v>#DIV/0!</v>
      </c>
      <c r="S176" s="59" t="e">
        <f t="shared" si="4"/>
        <v>#DIV/0!</v>
      </c>
      <c r="T176" s="59" t="e">
        <f t="shared" si="4"/>
        <v>#DIV/0!</v>
      </c>
      <c r="U176" s="59" t="e">
        <f t="shared" si="4"/>
        <v>#DIV/0!</v>
      </c>
      <c r="V176" s="59" t="e">
        <f t="shared" si="4"/>
        <v>#DIV/0!</v>
      </c>
      <c r="W176" s="59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59" t="e">
        <f>AVERAGE(AX12:AX111)</f>
        <v>#DIV/0!</v>
      </c>
      <c r="BE176" s="59" t="e">
        <f>AVERAGE(AY12:AY111)</f>
        <v>#DIV/0!</v>
      </c>
    </row>
    <row r="177" spans="20:22" s="21" customFormat="1" hidden="1" x14ac:dyDescent="0.3">
      <c r="T177" s="86" t="e">
        <f>AVERAGE(N12:P111)</f>
        <v>#DIV/0!</v>
      </c>
      <c r="U177" s="86"/>
      <c r="V177" s="86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x14ac:dyDescent="0.3"/>
    <row r="256" s="21" customFormat="1" x14ac:dyDescent="0.3"/>
    <row r="257" s="21" customFormat="1" x14ac:dyDescent="0.3"/>
    <row r="258" s="21" customFormat="1" x14ac:dyDescent="0.3"/>
    <row r="259" s="21" customFormat="1" x14ac:dyDescent="0.3"/>
    <row r="260" s="21" customFormat="1" x14ac:dyDescent="0.3"/>
    <row r="261" s="21" customFormat="1" x14ac:dyDescent="0.3"/>
    <row r="262" s="21" customFormat="1" x14ac:dyDescent="0.3"/>
    <row r="263" s="21" customFormat="1" x14ac:dyDescent="0.3"/>
    <row r="264" s="21" customFormat="1" x14ac:dyDescent="0.3"/>
    <row r="265" s="21" customFormat="1" x14ac:dyDescent="0.3"/>
    <row r="266" s="21" customFormat="1" x14ac:dyDescent="0.3"/>
    <row r="267" s="21" customFormat="1" x14ac:dyDescent="0.3"/>
    <row r="268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AF95A-46DF-490A-BB6D-633AF8F48E98}">
  <dimension ref="A1:FR274"/>
  <sheetViews>
    <sheetView topLeftCell="A6" zoomScaleNormal="100" workbookViewId="0">
      <selection activeCell="D14" sqref="D14"/>
    </sheetView>
  </sheetViews>
  <sheetFormatPr defaultColWidth="9.109375" defaultRowHeight="14.4" x14ac:dyDescent="0.3"/>
  <cols>
    <col min="1" max="1" width="7.33203125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84" width="9.109375" style="21" hidden="1" customWidth="1"/>
    <col min="85" max="118" width="9.109375" style="21" customWidth="1"/>
    <col min="119" max="148" width="9.109375" style="21"/>
    <col min="149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</row>
    <row r="2" spans="1:174" s="7" customFormat="1" ht="17.399999999999999" customHeight="1" x14ac:dyDescent="0.3">
      <c r="B2" s="15" t="s">
        <v>5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</row>
    <row r="3" spans="1:174" s="7" customFormat="1" x14ac:dyDescent="0.3">
      <c r="B3" s="18" t="s">
        <v>20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</row>
    <row r="4" spans="1:174" s="7" customFormat="1" x14ac:dyDescent="0.3">
      <c r="B4" s="18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</row>
    <row r="5" spans="1:174" s="19" customFormat="1" x14ac:dyDescent="0.3">
      <c r="B5" s="20" t="s">
        <v>21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</row>
    <row r="6" spans="1:174" s="7" customFormat="1" x14ac:dyDescent="0.3">
      <c r="B6" s="18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</row>
    <row r="7" spans="1:174" s="7" customFormat="1" ht="85.8" customHeight="1" x14ac:dyDescent="0.3">
      <c r="B7" s="94" t="s">
        <v>10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6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88" t="s">
        <v>0</v>
      </c>
      <c r="BE9" s="88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</row>
    <row r="10" spans="1:174" ht="15" thickBot="1" x14ac:dyDescent="0.35">
      <c r="A10" s="89" t="s">
        <v>9</v>
      </c>
      <c r="B10" s="91" t="s">
        <v>7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3"/>
      <c r="AX10" s="24" t="s">
        <v>1</v>
      </c>
      <c r="AY10" s="24" t="s">
        <v>2</v>
      </c>
    </row>
    <row r="11" spans="1:174" s="3" customFormat="1" ht="60" customHeight="1" thickBot="1" x14ac:dyDescent="0.35">
      <c r="A11" s="90"/>
      <c r="B11" s="55" t="str">
        <f>"1.1"</f>
        <v>1.1</v>
      </c>
      <c r="C11" s="56" t="str">
        <f>"1.2"</f>
        <v>1.2</v>
      </c>
      <c r="D11" s="56" t="str">
        <f>"1.3"</f>
        <v>1.3</v>
      </c>
      <c r="E11" s="56" t="str">
        <f>"1.4"</f>
        <v>1.4</v>
      </c>
      <c r="F11" s="56" t="str">
        <f>"1.5"</f>
        <v>1.5</v>
      </c>
      <c r="G11" s="56" t="str">
        <f>"1.6"</f>
        <v>1.6</v>
      </c>
      <c r="H11" s="56" t="str">
        <f>"1.7"</f>
        <v>1.7</v>
      </c>
      <c r="I11" s="56" t="str">
        <f>"1.8"</f>
        <v>1.8</v>
      </c>
      <c r="J11" s="56" t="str">
        <f>"1.9"</f>
        <v>1.9</v>
      </c>
      <c r="K11" s="57" t="str">
        <f>"1.10"</f>
        <v>1.10</v>
      </c>
      <c r="L11" s="9">
        <v>2</v>
      </c>
      <c r="M11" s="9">
        <v>3</v>
      </c>
      <c r="N11" s="55" t="str">
        <f>"4.1"</f>
        <v>4.1</v>
      </c>
      <c r="O11" s="56" t="str">
        <f>"4.2"</f>
        <v>4.2</v>
      </c>
      <c r="P11" s="57" t="str">
        <f>"4.3"</f>
        <v>4.3</v>
      </c>
      <c r="Q11" s="9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4">
        <v>1</v>
      </c>
      <c r="B12" s="42"/>
      <c r="C12" s="43"/>
      <c r="D12" s="43"/>
      <c r="E12" s="43"/>
      <c r="F12" s="43"/>
      <c r="G12" s="43"/>
      <c r="H12" s="43"/>
      <c r="I12" s="43"/>
      <c r="J12" s="43"/>
      <c r="K12" s="44"/>
      <c r="L12" s="45"/>
      <c r="M12" s="45"/>
      <c r="N12" s="42"/>
      <c r="O12" s="43"/>
      <c r="P12" s="44"/>
      <c r="Q12" s="45"/>
      <c r="AX12" s="58" t="str">
        <f>IFERROR(AVERAGE(N12:P12),"")</f>
        <v/>
      </c>
      <c r="AY12" s="58" t="str">
        <f>IFERROR(ROUND(AVERAGE(L12,M12,Q12),2),"")</f>
        <v/>
      </c>
    </row>
    <row r="13" spans="1:174" x14ac:dyDescent="0.3">
      <c r="A13" s="5">
        <v>2</v>
      </c>
      <c r="B13" s="46"/>
      <c r="C13" s="47"/>
      <c r="D13" s="47"/>
      <c r="E13" s="47"/>
      <c r="F13" s="47"/>
      <c r="G13" s="47"/>
      <c r="H13" s="47"/>
      <c r="I13" s="47"/>
      <c r="J13" s="47"/>
      <c r="K13" s="48"/>
      <c r="L13" s="49"/>
      <c r="M13" s="49"/>
      <c r="N13" s="42"/>
      <c r="O13" s="43"/>
      <c r="P13" s="44"/>
      <c r="Q13" s="49"/>
      <c r="AX13" s="58" t="str">
        <f t="shared" ref="AX13:AX76" si="0">IFERROR(AVERAGE(N13:P13),"")</f>
        <v/>
      </c>
      <c r="AY13" s="58" t="str">
        <f t="shared" ref="AY13:AY76" si="1">IFERROR(ROUND(AVERAGE(L13,M13,Q13),2),"")</f>
        <v/>
      </c>
    </row>
    <row r="14" spans="1:174" x14ac:dyDescent="0.3">
      <c r="A14" s="4">
        <v>3</v>
      </c>
      <c r="B14" s="46"/>
      <c r="C14" s="47"/>
      <c r="D14" s="47"/>
      <c r="E14" s="47"/>
      <c r="F14" s="47"/>
      <c r="G14" s="47"/>
      <c r="H14" s="47"/>
      <c r="I14" s="47"/>
      <c r="J14" s="47"/>
      <c r="K14" s="48"/>
      <c r="L14" s="49"/>
      <c r="M14" s="49"/>
      <c r="N14" s="42"/>
      <c r="O14" s="43"/>
      <c r="P14" s="44"/>
      <c r="Q14" s="49"/>
      <c r="AX14" s="58" t="str">
        <f t="shared" si="0"/>
        <v/>
      </c>
      <c r="AY14" s="58" t="str">
        <f t="shared" si="1"/>
        <v/>
      </c>
    </row>
    <row r="15" spans="1:174" x14ac:dyDescent="0.3">
      <c r="A15" s="4">
        <v>4</v>
      </c>
      <c r="B15" s="46"/>
      <c r="C15" s="47"/>
      <c r="D15" s="47"/>
      <c r="E15" s="47"/>
      <c r="F15" s="47"/>
      <c r="G15" s="47"/>
      <c r="H15" s="47"/>
      <c r="I15" s="47"/>
      <c r="J15" s="47"/>
      <c r="K15" s="48"/>
      <c r="L15" s="49"/>
      <c r="M15" s="49"/>
      <c r="N15" s="42"/>
      <c r="O15" s="43"/>
      <c r="P15" s="44"/>
      <c r="Q15" s="49"/>
      <c r="AX15" s="58" t="str">
        <f t="shared" si="0"/>
        <v/>
      </c>
      <c r="AY15" s="58" t="str">
        <f t="shared" si="1"/>
        <v/>
      </c>
    </row>
    <row r="16" spans="1:174" s="6" customFormat="1" x14ac:dyDescent="0.3">
      <c r="A16" s="5">
        <v>5</v>
      </c>
      <c r="B16" s="46"/>
      <c r="C16" s="47"/>
      <c r="D16" s="47"/>
      <c r="E16" s="47"/>
      <c r="F16" s="47"/>
      <c r="G16" s="47"/>
      <c r="H16" s="47"/>
      <c r="I16" s="47"/>
      <c r="J16" s="47"/>
      <c r="K16" s="48"/>
      <c r="L16" s="49"/>
      <c r="M16" s="49"/>
      <c r="N16" s="42"/>
      <c r="O16" s="43"/>
      <c r="P16" s="44"/>
      <c r="Q16" s="49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58" t="str">
        <f t="shared" si="0"/>
        <v/>
      </c>
      <c r="AY16" s="58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4">
        <v>6</v>
      </c>
      <c r="B17" s="46"/>
      <c r="C17" s="47"/>
      <c r="D17" s="47"/>
      <c r="E17" s="47"/>
      <c r="F17" s="47"/>
      <c r="G17" s="47"/>
      <c r="H17" s="47"/>
      <c r="I17" s="47"/>
      <c r="J17" s="47"/>
      <c r="K17" s="48"/>
      <c r="L17" s="49"/>
      <c r="M17" s="49"/>
      <c r="N17" s="42"/>
      <c r="O17" s="43"/>
      <c r="P17" s="44"/>
      <c r="Q17" s="49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58" t="str">
        <f t="shared" si="0"/>
        <v/>
      </c>
      <c r="AY17" s="58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4">
        <v>7</v>
      </c>
      <c r="B18" s="46"/>
      <c r="C18" s="47"/>
      <c r="D18" s="47"/>
      <c r="E18" s="47"/>
      <c r="F18" s="47"/>
      <c r="G18" s="47"/>
      <c r="H18" s="47"/>
      <c r="I18" s="47"/>
      <c r="J18" s="47"/>
      <c r="K18" s="48"/>
      <c r="L18" s="49"/>
      <c r="M18" s="49"/>
      <c r="N18" s="42"/>
      <c r="O18" s="43"/>
      <c r="P18" s="44"/>
      <c r="Q18" s="49"/>
      <c r="AX18" s="58" t="str">
        <f t="shared" si="0"/>
        <v/>
      </c>
      <c r="AY18" s="58" t="str">
        <f t="shared" si="1"/>
        <v/>
      </c>
    </row>
    <row r="19" spans="1:173" x14ac:dyDescent="0.3">
      <c r="A19" s="5">
        <v>8</v>
      </c>
      <c r="B19" s="46"/>
      <c r="C19" s="47"/>
      <c r="D19" s="47"/>
      <c r="E19" s="47"/>
      <c r="F19" s="47"/>
      <c r="G19" s="47"/>
      <c r="H19" s="47"/>
      <c r="I19" s="47"/>
      <c r="J19" s="47"/>
      <c r="K19" s="48"/>
      <c r="L19" s="49"/>
      <c r="M19" s="49"/>
      <c r="N19" s="42"/>
      <c r="O19" s="43"/>
      <c r="P19" s="44"/>
      <c r="Q19" s="49"/>
      <c r="AX19" s="58" t="str">
        <f t="shared" si="0"/>
        <v/>
      </c>
      <c r="AY19" s="58" t="str">
        <f t="shared" si="1"/>
        <v/>
      </c>
    </row>
    <row r="20" spans="1:173" x14ac:dyDescent="0.3">
      <c r="A20" s="4">
        <v>9</v>
      </c>
      <c r="B20" s="46"/>
      <c r="C20" s="47"/>
      <c r="D20" s="47"/>
      <c r="E20" s="47"/>
      <c r="F20" s="47"/>
      <c r="G20" s="47"/>
      <c r="H20" s="47"/>
      <c r="I20" s="47"/>
      <c r="J20" s="47"/>
      <c r="K20" s="48"/>
      <c r="L20" s="49"/>
      <c r="M20" s="49"/>
      <c r="N20" s="42"/>
      <c r="O20" s="43"/>
      <c r="P20" s="44"/>
      <c r="Q20" s="49"/>
      <c r="AX20" s="58" t="str">
        <f t="shared" si="0"/>
        <v/>
      </c>
      <c r="AY20" s="58" t="str">
        <f t="shared" si="1"/>
        <v/>
      </c>
    </row>
    <row r="21" spans="1:173" x14ac:dyDescent="0.3">
      <c r="A21" s="4">
        <v>10</v>
      </c>
      <c r="B21" s="46"/>
      <c r="C21" s="47"/>
      <c r="D21" s="47"/>
      <c r="E21" s="47"/>
      <c r="F21" s="47"/>
      <c r="G21" s="47"/>
      <c r="H21" s="47"/>
      <c r="I21" s="47"/>
      <c r="J21" s="47"/>
      <c r="K21" s="48"/>
      <c r="L21" s="49"/>
      <c r="M21" s="49"/>
      <c r="N21" s="42"/>
      <c r="O21" s="43"/>
      <c r="P21" s="44"/>
      <c r="Q21" s="49"/>
      <c r="AX21" s="58" t="str">
        <f t="shared" si="0"/>
        <v/>
      </c>
      <c r="AY21" s="58" t="str">
        <f t="shared" si="1"/>
        <v/>
      </c>
    </row>
    <row r="22" spans="1:173" x14ac:dyDescent="0.3">
      <c r="A22" s="5">
        <v>11</v>
      </c>
      <c r="B22" s="46"/>
      <c r="C22" s="47"/>
      <c r="D22" s="47"/>
      <c r="E22" s="47"/>
      <c r="F22" s="47"/>
      <c r="G22" s="47"/>
      <c r="H22" s="47"/>
      <c r="I22" s="47"/>
      <c r="J22" s="47"/>
      <c r="K22" s="48"/>
      <c r="L22" s="49"/>
      <c r="M22" s="49"/>
      <c r="N22" s="42"/>
      <c r="O22" s="43"/>
      <c r="P22" s="44"/>
      <c r="Q22" s="49"/>
      <c r="AX22" s="58" t="str">
        <f t="shared" si="0"/>
        <v/>
      </c>
      <c r="AY22" s="58" t="str">
        <f t="shared" si="1"/>
        <v/>
      </c>
    </row>
    <row r="23" spans="1:173" x14ac:dyDescent="0.3">
      <c r="A23" s="4">
        <v>12</v>
      </c>
      <c r="B23" s="46"/>
      <c r="C23" s="47"/>
      <c r="D23" s="47"/>
      <c r="E23" s="47"/>
      <c r="F23" s="47"/>
      <c r="G23" s="47"/>
      <c r="H23" s="47"/>
      <c r="I23" s="47"/>
      <c r="J23" s="47"/>
      <c r="K23" s="48"/>
      <c r="L23" s="49"/>
      <c r="M23" s="49"/>
      <c r="N23" s="42"/>
      <c r="O23" s="43"/>
      <c r="P23" s="44"/>
      <c r="Q23" s="49"/>
      <c r="AX23" s="58" t="str">
        <f t="shared" si="0"/>
        <v/>
      </c>
      <c r="AY23" s="58" t="str">
        <f t="shared" si="1"/>
        <v/>
      </c>
    </row>
    <row r="24" spans="1:173" x14ac:dyDescent="0.3">
      <c r="A24" s="4">
        <v>13</v>
      </c>
      <c r="B24" s="46"/>
      <c r="C24" s="47"/>
      <c r="D24" s="47"/>
      <c r="E24" s="47"/>
      <c r="F24" s="47"/>
      <c r="G24" s="47"/>
      <c r="H24" s="47"/>
      <c r="I24" s="47"/>
      <c r="J24" s="47"/>
      <c r="K24" s="48"/>
      <c r="L24" s="49"/>
      <c r="M24" s="49"/>
      <c r="N24" s="42"/>
      <c r="O24" s="43"/>
      <c r="P24" s="44"/>
      <c r="Q24" s="49"/>
      <c r="AX24" s="58" t="str">
        <f t="shared" si="0"/>
        <v/>
      </c>
      <c r="AY24" s="58" t="str">
        <f t="shared" si="1"/>
        <v/>
      </c>
    </row>
    <row r="25" spans="1:173" x14ac:dyDescent="0.3">
      <c r="A25" s="5">
        <v>14</v>
      </c>
      <c r="B25" s="46"/>
      <c r="C25" s="47"/>
      <c r="D25" s="47"/>
      <c r="E25" s="47"/>
      <c r="F25" s="47"/>
      <c r="G25" s="47"/>
      <c r="H25" s="47"/>
      <c r="I25" s="47"/>
      <c r="J25" s="47"/>
      <c r="K25" s="48"/>
      <c r="L25" s="49"/>
      <c r="M25" s="49"/>
      <c r="N25" s="42"/>
      <c r="O25" s="43"/>
      <c r="P25" s="44"/>
      <c r="Q25" s="49"/>
      <c r="AX25" s="58" t="str">
        <f t="shared" si="0"/>
        <v/>
      </c>
      <c r="AY25" s="58" t="str">
        <f t="shared" si="1"/>
        <v/>
      </c>
    </row>
    <row r="26" spans="1:173" x14ac:dyDescent="0.3">
      <c r="A26" s="4">
        <v>15</v>
      </c>
      <c r="B26" s="46"/>
      <c r="C26" s="47"/>
      <c r="D26" s="47"/>
      <c r="E26" s="47"/>
      <c r="F26" s="47"/>
      <c r="G26" s="47"/>
      <c r="H26" s="47"/>
      <c r="I26" s="47"/>
      <c r="J26" s="47"/>
      <c r="K26" s="48"/>
      <c r="L26" s="49"/>
      <c r="M26" s="49"/>
      <c r="N26" s="42"/>
      <c r="O26" s="43"/>
      <c r="P26" s="44"/>
      <c r="Q26" s="49"/>
      <c r="AX26" s="58" t="str">
        <f t="shared" si="0"/>
        <v/>
      </c>
      <c r="AY26" s="58" t="str">
        <f t="shared" si="1"/>
        <v/>
      </c>
    </row>
    <row r="27" spans="1:173" s="6" customFormat="1" x14ac:dyDescent="0.3">
      <c r="A27" s="4">
        <v>16</v>
      </c>
      <c r="B27" s="46"/>
      <c r="C27" s="47"/>
      <c r="D27" s="47"/>
      <c r="E27" s="47"/>
      <c r="F27" s="47"/>
      <c r="G27" s="47"/>
      <c r="H27" s="47"/>
      <c r="I27" s="47"/>
      <c r="J27" s="47"/>
      <c r="K27" s="48"/>
      <c r="L27" s="49"/>
      <c r="M27" s="49"/>
      <c r="N27" s="42"/>
      <c r="O27" s="43"/>
      <c r="P27" s="44"/>
      <c r="Q27" s="49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58" t="str">
        <f t="shared" si="0"/>
        <v/>
      </c>
      <c r="AY27" s="58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5">
        <v>17</v>
      </c>
      <c r="B28" s="46"/>
      <c r="C28" s="47"/>
      <c r="D28" s="47"/>
      <c r="E28" s="47"/>
      <c r="F28" s="47"/>
      <c r="G28" s="47"/>
      <c r="H28" s="47"/>
      <c r="I28" s="47"/>
      <c r="J28" s="47"/>
      <c r="K28" s="48"/>
      <c r="L28" s="49"/>
      <c r="M28" s="49"/>
      <c r="N28" s="42"/>
      <c r="O28" s="43"/>
      <c r="P28" s="44"/>
      <c r="Q28" s="49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58" t="str">
        <f t="shared" si="0"/>
        <v/>
      </c>
      <c r="AY28" s="58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4">
        <v>18</v>
      </c>
      <c r="B29" s="46"/>
      <c r="C29" s="47"/>
      <c r="D29" s="47"/>
      <c r="E29" s="47"/>
      <c r="F29" s="47"/>
      <c r="G29" s="47"/>
      <c r="H29" s="47"/>
      <c r="I29" s="47"/>
      <c r="J29" s="47"/>
      <c r="K29" s="48"/>
      <c r="L29" s="49"/>
      <c r="M29" s="49"/>
      <c r="N29" s="42"/>
      <c r="O29" s="43"/>
      <c r="P29" s="44"/>
      <c r="Q29" s="49"/>
      <c r="AX29" s="58" t="str">
        <f t="shared" si="0"/>
        <v/>
      </c>
      <c r="AY29" s="58" t="str">
        <f t="shared" si="1"/>
        <v/>
      </c>
    </row>
    <row r="30" spans="1:173" x14ac:dyDescent="0.3">
      <c r="A30" s="4">
        <v>19</v>
      </c>
      <c r="B30" s="46"/>
      <c r="C30" s="47"/>
      <c r="D30" s="47"/>
      <c r="E30" s="47"/>
      <c r="F30" s="47"/>
      <c r="G30" s="47"/>
      <c r="H30" s="47"/>
      <c r="I30" s="47"/>
      <c r="J30" s="47"/>
      <c r="K30" s="48"/>
      <c r="L30" s="49"/>
      <c r="M30" s="49"/>
      <c r="N30" s="42"/>
      <c r="O30" s="43"/>
      <c r="P30" s="44"/>
      <c r="Q30" s="49"/>
      <c r="AX30" s="58" t="str">
        <f t="shared" si="0"/>
        <v/>
      </c>
      <c r="AY30" s="58" t="str">
        <f t="shared" si="1"/>
        <v/>
      </c>
    </row>
    <row r="31" spans="1:173" x14ac:dyDescent="0.3">
      <c r="A31" s="5">
        <v>20</v>
      </c>
      <c r="B31" s="46"/>
      <c r="C31" s="47"/>
      <c r="D31" s="47"/>
      <c r="E31" s="47"/>
      <c r="F31" s="47"/>
      <c r="G31" s="47"/>
      <c r="H31" s="47"/>
      <c r="I31" s="47"/>
      <c r="J31" s="47"/>
      <c r="K31" s="48"/>
      <c r="L31" s="49"/>
      <c r="M31" s="49"/>
      <c r="N31" s="42"/>
      <c r="O31" s="43"/>
      <c r="P31" s="44"/>
      <c r="Q31" s="49"/>
      <c r="AX31" s="58" t="str">
        <f t="shared" si="0"/>
        <v/>
      </c>
      <c r="AY31" s="58" t="str">
        <f t="shared" si="1"/>
        <v/>
      </c>
    </row>
    <row r="32" spans="1:173" x14ac:dyDescent="0.3">
      <c r="A32" s="4">
        <v>21</v>
      </c>
      <c r="B32" s="46"/>
      <c r="C32" s="47"/>
      <c r="D32" s="47"/>
      <c r="E32" s="47"/>
      <c r="F32" s="47"/>
      <c r="G32" s="47"/>
      <c r="H32" s="47"/>
      <c r="I32" s="47"/>
      <c r="J32" s="47"/>
      <c r="K32" s="48"/>
      <c r="L32" s="49"/>
      <c r="M32" s="49"/>
      <c r="N32" s="42"/>
      <c r="O32" s="43"/>
      <c r="P32" s="44"/>
      <c r="Q32" s="49"/>
      <c r="AX32" s="58" t="str">
        <f t="shared" si="0"/>
        <v/>
      </c>
      <c r="AY32" s="58" t="str">
        <f t="shared" si="1"/>
        <v/>
      </c>
    </row>
    <row r="33" spans="1:173" s="6" customFormat="1" x14ac:dyDescent="0.3">
      <c r="A33" s="4">
        <v>22</v>
      </c>
      <c r="B33" s="46"/>
      <c r="C33" s="47"/>
      <c r="D33" s="47"/>
      <c r="E33" s="47"/>
      <c r="F33" s="47"/>
      <c r="G33" s="47"/>
      <c r="H33" s="47"/>
      <c r="I33" s="47"/>
      <c r="J33" s="47"/>
      <c r="K33" s="48"/>
      <c r="L33" s="49"/>
      <c r="M33" s="49"/>
      <c r="N33" s="42"/>
      <c r="O33" s="43"/>
      <c r="P33" s="44"/>
      <c r="Q33" s="49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58" t="str">
        <f t="shared" si="0"/>
        <v/>
      </c>
      <c r="AY33" s="58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5">
        <v>23</v>
      </c>
      <c r="B34" s="46"/>
      <c r="C34" s="47"/>
      <c r="D34" s="47"/>
      <c r="E34" s="47"/>
      <c r="F34" s="47"/>
      <c r="G34" s="47"/>
      <c r="H34" s="47"/>
      <c r="I34" s="47"/>
      <c r="J34" s="47"/>
      <c r="K34" s="48"/>
      <c r="L34" s="49"/>
      <c r="M34" s="49"/>
      <c r="N34" s="46"/>
      <c r="O34" s="47"/>
      <c r="P34" s="48"/>
      <c r="Q34" s="49"/>
      <c r="AX34" s="58" t="str">
        <f t="shared" si="0"/>
        <v/>
      </c>
      <c r="AY34" s="58" t="str">
        <f t="shared" si="1"/>
        <v/>
      </c>
    </row>
    <row r="35" spans="1:173" x14ac:dyDescent="0.3">
      <c r="A35" s="4">
        <v>24</v>
      </c>
      <c r="B35" s="46"/>
      <c r="C35" s="47"/>
      <c r="D35" s="47"/>
      <c r="E35" s="47"/>
      <c r="F35" s="47"/>
      <c r="G35" s="47"/>
      <c r="H35" s="47"/>
      <c r="I35" s="47"/>
      <c r="J35" s="47"/>
      <c r="K35" s="48"/>
      <c r="L35" s="49"/>
      <c r="M35" s="49"/>
      <c r="N35" s="46"/>
      <c r="O35" s="47"/>
      <c r="P35" s="48"/>
      <c r="Q35" s="49"/>
      <c r="AX35" s="58" t="str">
        <f t="shared" si="0"/>
        <v/>
      </c>
      <c r="AY35" s="58" t="str">
        <f t="shared" si="1"/>
        <v/>
      </c>
    </row>
    <row r="36" spans="1:173" x14ac:dyDescent="0.3">
      <c r="A36" s="4">
        <v>25</v>
      </c>
      <c r="B36" s="46"/>
      <c r="C36" s="47"/>
      <c r="D36" s="47"/>
      <c r="E36" s="47"/>
      <c r="F36" s="47"/>
      <c r="G36" s="47"/>
      <c r="H36" s="47"/>
      <c r="I36" s="47"/>
      <c r="J36" s="47"/>
      <c r="K36" s="48"/>
      <c r="L36" s="49"/>
      <c r="M36" s="49"/>
      <c r="N36" s="46"/>
      <c r="O36" s="47"/>
      <c r="P36" s="48"/>
      <c r="Q36" s="49"/>
      <c r="AX36" s="58" t="str">
        <f t="shared" si="0"/>
        <v/>
      </c>
      <c r="AY36" s="58" t="str">
        <f t="shared" si="1"/>
        <v/>
      </c>
    </row>
    <row r="37" spans="1:173" x14ac:dyDescent="0.3">
      <c r="A37" s="5">
        <v>26</v>
      </c>
      <c r="B37" s="46"/>
      <c r="C37" s="47"/>
      <c r="D37" s="47"/>
      <c r="E37" s="47"/>
      <c r="F37" s="47"/>
      <c r="G37" s="47"/>
      <c r="H37" s="47"/>
      <c r="I37" s="47"/>
      <c r="J37" s="47"/>
      <c r="K37" s="48"/>
      <c r="L37" s="49"/>
      <c r="M37" s="49"/>
      <c r="N37" s="46"/>
      <c r="O37" s="47"/>
      <c r="P37" s="48"/>
      <c r="Q37" s="49"/>
      <c r="AX37" s="58" t="str">
        <f t="shared" si="0"/>
        <v/>
      </c>
      <c r="AY37" s="58" t="str">
        <f t="shared" si="1"/>
        <v/>
      </c>
    </row>
    <row r="38" spans="1:173" s="6" customFormat="1" x14ac:dyDescent="0.3">
      <c r="A38" s="4">
        <v>27</v>
      </c>
      <c r="B38" s="46"/>
      <c r="C38" s="47"/>
      <c r="D38" s="47"/>
      <c r="E38" s="47"/>
      <c r="F38" s="47"/>
      <c r="G38" s="47"/>
      <c r="H38" s="47"/>
      <c r="I38" s="47"/>
      <c r="J38" s="47"/>
      <c r="K38" s="48"/>
      <c r="L38" s="49"/>
      <c r="M38" s="49"/>
      <c r="N38" s="46"/>
      <c r="O38" s="47"/>
      <c r="P38" s="48"/>
      <c r="Q38" s="49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58" t="str">
        <f t="shared" si="0"/>
        <v/>
      </c>
      <c r="AY38" s="58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4">
        <v>28</v>
      </c>
      <c r="B39" s="46"/>
      <c r="C39" s="47"/>
      <c r="D39" s="47"/>
      <c r="E39" s="47"/>
      <c r="F39" s="47"/>
      <c r="G39" s="47"/>
      <c r="H39" s="47"/>
      <c r="I39" s="47"/>
      <c r="J39" s="47"/>
      <c r="K39" s="48"/>
      <c r="L39" s="49"/>
      <c r="M39" s="49"/>
      <c r="N39" s="46"/>
      <c r="O39" s="47"/>
      <c r="P39" s="48"/>
      <c r="Q39" s="49"/>
      <c r="AX39" s="58" t="str">
        <f t="shared" si="0"/>
        <v/>
      </c>
      <c r="AY39" s="58" t="str">
        <f t="shared" si="1"/>
        <v/>
      </c>
    </row>
    <row r="40" spans="1:173" x14ac:dyDescent="0.3">
      <c r="A40" s="5">
        <v>29</v>
      </c>
      <c r="B40" s="46"/>
      <c r="C40" s="47"/>
      <c r="D40" s="47"/>
      <c r="E40" s="47"/>
      <c r="F40" s="47"/>
      <c r="G40" s="47"/>
      <c r="H40" s="47"/>
      <c r="I40" s="47"/>
      <c r="J40" s="47"/>
      <c r="K40" s="48"/>
      <c r="L40" s="49"/>
      <c r="M40" s="49"/>
      <c r="N40" s="46"/>
      <c r="O40" s="47"/>
      <c r="P40" s="48"/>
      <c r="Q40" s="49"/>
      <c r="AX40" s="58" t="str">
        <f t="shared" si="0"/>
        <v/>
      </c>
      <c r="AY40" s="58" t="str">
        <f t="shared" si="1"/>
        <v/>
      </c>
    </row>
    <row r="41" spans="1:173" x14ac:dyDescent="0.3">
      <c r="A41" s="4">
        <v>30</v>
      </c>
      <c r="B41" s="46"/>
      <c r="C41" s="47"/>
      <c r="D41" s="47"/>
      <c r="E41" s="47"/>
      <c r="F41" s="47"/>
      <c r="G41" s="47"/>
      <c r="H41" s="47"/>
      <c r="I41" s="47"/>
      <c r="J41" s="47"/>
      <c r="K41" s="48"/>
      <c r="L41" s="49"/>
      <c r="M41" s="49"/>
      <c r="N41" s="46"/>
      <c r="O41" s="47"/>
      <c r="P41" s="48"/>
      <c r="Q41" s="49"/>
      <c r="AX41" s="58" t="str">
        <f t="shared" si="0"/>
        <v/>
      </c>
      <c r="AY41" s="58" t="str">
        <f t="shared" si="1"/>
        <v/>
      </c>
    </row>
    <row r="42" spans="1:173" x14ac:dyDescent="0.3">
      <c r="A42" s="4">
        <v>31</v>
      </c>
      <c r="B42" s="46"/>
      <c r="C42" s="47"/>
      <c r="D42" s="47"/>
      <c r="E42" s="47"/>
      <c r="F42" s="47"/>
      <c r="G42" s="47"/>
      <c r="H42" s="47"/>
      <c r="I42" s="47"/>
      <c r="J42" s="47"/>
      <c r="K42" s="48"/>
      <c r="L42" s="49"/>
      <c r="M42" s="49"/>
      <c r="N42" s="46"/>
      <c r="O42" s="47"/>
      <c r="P42" s="48"/>
      <c r="Q42" s="49"/>
      <c r="AX42" s="58" t="str">
        <f t="shared" si="0"/>
        <v/>
      </c>
      <c r="AY42" s="58" t="str">
        <f t="shared" si="1"/>
        <v/>
      </c>
    </row>
    <row r="43" spans="1:173" x14ac:dyDescent="0.3">
      <c r="A43" s="5">
        <v>32</v>
      </c>
      <c r="B43" s="46"/>
      <c r="C43" s="47"/>
      <c r="D43" s="47"/>
      <c r="E43" s="47"/>
      <c r="F43" s="47"/>
      <c r="G43" s="47"/>
      <c r="H43" s="47"/>
      <c r="I43" s="47"/>
      <c r="J43" s="47"/>
      <c r="K43" s="48"/>
      <c r="L43" s="49"/>
      <c r="M43" s="49"/>
      <c r="N43" s="46"/>
      <c r="O43" s="47"/>
      <c r="P43" s="48"/>
      <c r="Q43" s="49"/>
      <c r="AX43" s="58" t="str">
        <f t="shared" si="0"/>
        <v/>
      </c>
      <c r="AY43" s="58" t="str">
        <f t="shared" si="1"/>
        <v/>
      </c>
    </row>
    <row r="44" spans="1:173" x14ac:dyDescent="0.3">
      <c r="A44" s="4">
        <v>33</v>
      </c>
      <c r="B44" s="46"/>
      <c r="C44" s="47"/>
      <c r="D44" s="47"/>
      <c r="E44" s="47"/>
      <c r="F44" s="47"/>
      <c r="G44" s="47"/>
      <c r="H44" s="47"/>
      <c r="I44" s="47"/>
      <c r="J44" s="47"/>
      <c r="K44" s="48"/>
      <c r="L44" s="49"/>
      <c r="M44" s="49"/>
      <c r="N44" s="46"/>
      <c r="O44" s="47"/>
      <c r="P44" s="48"/>
      <c r="Q44" s="49"/>
      <c r="AX44" s="58" t="str">
        <f t="shared" si="0"/>
        <v/>
      </c>
      <c r="AY44" s="58" t="str">
        <f t="shared" si="1"/>
        <v/>
      </c>
    </row>
    <row r="45" spans="1:173" x14ac:dyDescent="0.3">
      <c r="A45" s="4">
        <v>34</v>
      </c>
      <c r="B45" s="46"/>
      <c r="C45" s="47"/>
      <c r="D45" s="47"/>
      <c r="E45" s="47"/>
      <c r="F45" s="47"/>
      <c r="G45" s="47"/>
      <c r="H45" s="47"/>
      <c r="I45" s="47"/>
      <c r="J45" s="47"/>
      <c r="K45" s="48"/>
      <c r="L45" s="49"/>
      <c r="M45" s="49"/>
      <c r="N45" s="46"/>
      <c r="O45" s="47"/>
      <c r="P45" s="48"/>
      <c r="Q45" s="49"/>
      <c r="AX45" s="58" t="str">
        <f t="shared" si="0"/>
        <v/>
      </c>
      <c r="AY45" s="58" t="str">
        <f t="shared" si="1"/>
        <v/>
      </c>
    </row>
    <row r="46" spans="1:173" x14ac:dyDescent="0.3">
      <c r="A46" s="5">
        <v>35</v>
      </c>
      <c r="B46" s="46"/>
      <c r="C46" s="47"/>
      <c r="D46" s="47"/>
      <c r="E46" s="47"/>
      <c r="F46" s="47"/>
      <c r="G46" s="47"/>
      <c r="H46" s="47"/>
      <c r="I46" s="47"/>
      <c r="J46" s="47"/>
      <c r="K46" s="48"/>
      <c r="L46" s="49"/>
      <c r="M46" s="49"/>
      <c r="N46" s="46"/>
      <c r="O46" s="47"/>
      <c r="P46" s="48"/>
      <c r="Q46" s="49"/>
      <c r="AX46" s="58" t="str">
        <f t="shared" si="0"/>
        <v/>
      </c>
      <c r="AY46" s="58" t="str">
        <f t="shared" si="1"/>
        <v/>
      </c>
    </row>
    <row r="47" spans="1:173" x14ac:dyDescent="0.3">
      <c r="A47" s="4">
        <v>36</v>
      </c>
      <c r="B47" s="46"/>
      <c r="C47" s="47"/>
      <c r="D47" s="47"/>
      <c r="E47" s="47"/>
      <c r="F47" s="47"/>
      <c r="G47" s="47"/>
      <c r="H47" s="47"/>
      <c r="I47" s="47"/>
      <c r="J47" s="47"/>
      <c r="K47" s="48"/>
      <c r="L47" s="49"/>
      <c r="M47" s="49"/>
      <c r="N47" s="46"/>
      <c r="O47" s="47"/>
      <c r="P47" s="48"/>
      <c r="Q47" s="49"/>
      <c r="AX47" s="58" t="str">
        <f t="shared" si="0"/>
        <v/>
      </c>
      <c r="AY47" s="58" t="str">
        <f t="shared" si="1"/>
        <v/>
      </c>
    </row>
    <row r="48" spans="1:173" x14ac:dyDescent="0.3">
      <c r="A48" s="4">
        <v>37</v>
      </c>
      <c r="B48" s="46"/>
      <c r="C48" s="47"/>
      <c r="D48" s="47"/>
      <c r="E48" s="47"/>
      <c r="F48" s="47"/>
      <c r="G48" s="47"/>
      <c r="H48" s="47"/>
      <c r="I48" s="47"/>
      <c r="J48" s="47"/>
      <c r="K48" s="48"/>
      <c r="L48" s="49"/>
      <c r="M48" s="49"/>
      <c r="N48" s="46"/>
      <c r="O48" s="47"/>
      <c r="P48" s="48"/>
      <c r="Q48" s="49"/>
      <c r="AX48" s="58" t="str">
        <f t="shared" si="0"/>
        <v/>
      </c>
      <c r="AY48" s="58" t="str">
        <f t="shared" si="1"/>
        <v/>
      </c>
    </row>
    <row r="49" spans="1:173" s="6" customFormat="1" x14ac:dyDescent="0.3">
      <c r="A49" s="5">
        <v>38</v>
      </c>
      <c r="B49" s="46"/>
      <c r="C49" s="47"/>
      <c r="D49" s="47"/>
      <c r="E49" s="47"/>
      <c r="F49" s="47"/>
      <c r="G49" s="47"/>
      <c r="H49" s="47"/>
      <c r="I49" s="47"/>
      <c r="J49" s="47"/>
      <c r="K49" s="48"/>
      <c r="L49" s="49"/>
      <c r="M49" s="49"/>
      <c r="N49" s="46"/>
      <c r="O49" s="47"/>
      <c r="P49" s="48"/>
      <c r="Q49" s="49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58" t="str">
        <f t="shared" si="0"/>
        <v/>
      </c>
      <c r="AY49" s="58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4">
        <v>39</v>
      </c>
      <c r="B50" s="46"/>
      <c r="C50" s="47"/>
      <c r="D50" s="47"/>
      <c r="E50" s="47"/>
      <c r="F50" s="47"/>
      <c r="G50" s="47"/>
      <c r="H50" s="47"/>
      <c r="I50" s="47"/>
      <c r="J50" s="47"/>
      <c r="K50" s="48"/>
      <c r="L50" s="49"/>
      <c r="M50" s="49"/>
      <c r="N50" s="46"/>
      <c r="O50" s="47"/>
      <c r="P50" s="48"/>
      <c r="Q50" s="49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58" t="str">
        <f t="shared" si="0"/>
        <v/>
      </c>
      <c r="AY50" s="58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4">
        <v>40</v>
      </c>
      <c r="B51" s="46"/>
      <c r="C51" s="47"/>
      <c r="D51" s="47"/>
      <c r="E51" s="47"/>
      <c r="F51" s="47"/>
      <c r="G51" s="47"/>
      <c r="H51" s="47"/>
      <c r="I51" s="47"/>
      <c r="J51" s="47"/>
      <c r="K51" s="48"/>
      <c r="L51" s="49"/>
      <c r="M51" s="49"/>
      <c r="N51" s="46"/>
      <c r="O51" s="47"/>
      <c r="P51" s="48"/>
      <c r="Q51" s="49"/>
      <c r="AX51" s="58" t="str">
        <f t="shared" si="0"/>
        <v/>
      </c>
      <c r="AY51" s="58" t="str">
        <f t="shared" si="1"/>
        <v/>
      </c>
    </row>
    <row r="52" spans="1:173" x14ac:dyDescent="0.3">
      <c r="A52" s="5">
        <v>41</v>
      </c>
      <c r="B52" s="46"/>
      <c r="C52" s="47"/>
      <c r="D52" s="47"/>
      <c r="E52" s="47"/>
      <c r="F52" s="47"/>
      <c r="G52" s="47"/>
      <c r="H52" s="47"/>
      <c r="I52" s="47"/>
      <c r="J52" s="47"/>
      <c r="K52" s="48"/>
      <c r="L52" s="49"/>
      <c r="M52" s="49"/>
      <c r="N52" s="46"/>
      <c r="O52" s="47"/>
      <c r="P52" s="48"/>
      <c r="Q52" s="49"/>
      <c r="AX52" s="58" t="str">
        <f t="shared" si="0"/>
        <v/>
      </c>
      <c r="AY52" s="58" t="str">
        <f t="shared" si="1"/>
        <v/>
      </c>
    </row>
    <row r="53" spans="1:173" x14ac:dyDescent="0.3">
      <c r="A53" s="4">
        <v>42</v>
      </c>
      <c r="B53" s="46"/>
      <c r="C53" s="47"/>
      <c r="D53" s="47"/>
      <c r="E53" s="47"/>
      <c r="F53" s="47"/>
      <c r="G53" s="47"/>
      <c r="H53" s="47"/>
      <c r="I53" s="47"/>
      <c r="J53" s="47"/>
      <c r="K53" s="48"/>
      <c r="L53" s="49"/>
      <c r="M53" s="49"/>
      <c r="N53" s="46"/>
      <c r="O53" s="47"/>
      <c r="P53" s="48"/>
      <c r="Q53" s="49"/>
      <c r="AX53" s="58" t="str">
        <f t="shared" si="0"/>
        <v/>
      </c>
      <c r="AY53" s="58" t="str">
        <f t="shared" si="1"/>
        <v/>
      </c>
    </row>
    <row r="54" spans="1:173" x14ac:dyDescent="0.3">
      <c r="A54" s="4">
        <v>43</v>
      </c>
      <c r="B54" s="46"/>
      <c r="C54" s="47"/>
      <c r="D54" s="47"/>
      <c r="E54" s="47"/>
      <c r="F54" s="47"/>
      <c r="G54" s="47"/>
      <c r="H54" s="47"/>
      <c r="I54" s="47"/>
      <c r="J54" s="47"/>
      <c r="K54" s="48"/>
      <c r="L54" s="49"/>
      <c r="M54" s="49"/>
      <c r="N54" s="46"/>
      <c r="O54" s="47"/>
      <c r="P54" s="48"/>
      <c r="Q54" s="49"/>
      <c r="AX54" s="58" t="str">
        <f t="shared" si="0"/>
        <v/>
      </c>
      <c r="AY54" s="58" t="str">
        <f t="shared" si="1"/>
        <v/>
      </c>
    </row>
    <row r="55" spans="1:173" s="6" customFormat="1" x14ac:dyDescent="0.3">
      <c r="A55" s="5">
        <v>44</v>
      </c>
      <c r="B55" s="46"/>
      <c r="C55" s="47"/>
      <c r="D55" s="47"/>
      <c r="E55" s="47"/>
      <c r="F55" s="47"/>
      <c r="G55" s="47"/>
      <c r="H55" s="47"/>
      <c r="I55" s="47"/>
      <c r="J55" s="47"/>
      <c r="K55" s="48"/>
      <c r="L55" s="49"/>
      <c r="M55" s="49"/>
      <c r="N55" s="46"/>
      <c r="O55" s="47"/>
      <c r="P55" s="48"/>
      <c r="Q55" s="49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58" t="str">
        <f t="shared" si="0"/>
        <v/>
      </c>
      <c r="AY55" s="58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4">
        <v>45</v>
      </c>
      <c r="B56" s="46"/>
      <c r="C56" s="47"/>
      <c r="D56" s="47"/>
      <c r="E56" s="47"/>
      <c r="F56" s="47"/>
      <c r="G56" s="47"/>
      <c r="H56" s="47"/>
      <c r="I56" s="47"/>
      <c r="J56" s="47"/>
      <c r="K56" s="48"/>
      <c r="L56" s="49"/>
      <c r="M56" s="49"/>
      <c r="N56" s="46"/>
      <c r="O56" s="47"/>
      <c r="P56" s="48"/>
      <c r="Q56" s="49"/>
      <c r="AX56" s="58" t="str">
        <f t="shared" si="0"/>
        <v/>
      </c>
      <c r="AY56" s="58" t="str">
        <f t="shared" si="1"/>
        <v/>
      </c>
    </row>
    <row r="57" spans="1:173" x14ac:dyDescent="0.3">
      <c r="A57" s="4">
        <v>46</v>
      </c>
      <c r="B57" s="46"/>
      <c r="C57" s="47"/>
      <c r="D57" s="47"/>
      <c r="E57" s="47"/>
      <c r="F57" s="47"/>
      <c r="G57" s="47"/>
      <c r="H57" s="47"/>
      <c r="I57" s="47"/>
      <c r="J57" s="47"/>
      <c r="K57" s="48"/>
      <c r="L57" s="49"/>
      <c r="M57" s="49"/>
      <c r="N57" s="46"/>
      <c r="O57" s="47"/>
      <c r="P57" s="48"/>
      <c r="Q57" s="49"/>
      <c r="AX57" s="58" t="str">
        <f t="shared" si="0"/>
        <v/>
      </c>
      <c r="AY57" s="58" t="str">
        <f t="shared" si="1"/>
        <v/>
      </c>
    </row>
    <row r="58" spans="1:173" x14ac:dyDescent="0.3">
      <c r="A58" s="5">
        <v>47</v>
      </c>
      <c r="B58" s="46"/>
      <c r="C58" s="47"/>
      <c r="D58" s="47"/>
      <c r="E58" s="47"/>
      <c r="F58" s="47"/>
      <c r="G58" s="47"/>
      <c r="H58" s="47"/>
      <c r="I58" s="47"/>
      <c r="J58" s="47"/>
      <c r="K58" s="48"/>
      <c r="L58" s="49"/>
      <c r="M58" s="49"/>
      <c r="N58" s="46"/>
      <c r="O58" s="47"/>
      <c r="P58" s="48"/>
      <c r="Q58" s="49"/>
      <c r="AX58" s="58" t="str">
        <f t="shared" si="0"/>
        <v/>
      </c>
      <c r="AY58" s="58" t="str">
        <f t="shared" si="1"/>
        <v/>
      </c>
    </row>
    <row r="59" spans="1:173" x14ac:dyDescent="0.3">
      <c r="A59" s="4">
        <v>48</v>
      </c>
      <c r="B59" s="46"/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49"/>
      <c r="N59" s="46"/>
      <c r="O59" s="47"/>
      <c r="P59" s="48"/>
      <c r="Q59" s="49"/>
      <c r="AX59" s="58" t="str">
        <f t="shared" si="0"/>
        <v/>
      </c>
      <c r="AY59" s="58" t="str">
        <f t="shared" si="1"/>
        <v/>
      </c>
    </row>
    <row r="60" spans="1:173" x14ac:dyDescent="0.3">
      <c r="A60" s="4">
        <v>49</v>
      </c>
      <c r="B60" s="46"/>
      <c r="C60" s="47"/>
      <c r="D60" s="47"/>
      <c r="E60" s="47"/>
      <c r="F60" s="47"/>
      <c r="G60" s="47"/>
      <c r="H60" s="47"/>
      <c r="I60" s="47"/>
      <c r="J60" s="47"/>
      <c r="K60" s="48"/>
      <c r="L60" s="49"/>
      <c r="M60" s="49"/>
      <c r="N60" s="46"/>
      <c r="O60" s="47"/>
      <c r="P60" s="48"/>
      <c r="Q60" s="49"/>
      <c r="AX60" s="58" t="str">
        <f t="shared" si="0"/>
        <v/>
      </c>
      <c r="AY60" s="58" t="str">
        <f t="shared" si="1"/>
        <v/>
      </c>
    </row>
    <row r="61" spans="1:173" s="6" customFormat="1" x14ac:dyDescent="0.3">
      <c r="A61" s="5">
        <v>50</v>
      </c>
      <c r="B61" s="46"/>
      <c r="C61" s="47"/>
      <c r="D61" s="47"/>
      <c r="E61" s="47"/>
      <c r="F61" s="47"/>
      <c r="G61" s="47"/>
      <c r="H61" s="47"/>
      <c r="I61" s="47"/>
      <c r="J61" s="47"/>
      <c r="K61" s="48"/>
      <c r="L61" s="49"/>
      <c r="M61" s="49"/>
      <c r="N61" s="46"/>
      <c r="O61" s="47"/>
      <c r="P61" s="48"/>
      <c r="Q61" s="49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58" t="str">
        <f t="shared" si="0"/>
        <v/>
      </c>
      <c r="AY61" s="58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4">
        <v>51</v>
      </c>
      <c r="B62" s="46"/>
      <c r="C62" s="47"/>
      <c r="D62" s="47"/>
      <c r="E62" s="47"/>
      <c r="F62" s="47"/>
      <c r="G62" s="47"/>
      <c r="H62" s="47"/>
      <c r="I62" s="47"/>
      <c r="J62" s="47"/>
      <c r="K62" s="48"/>
      <c r="L62" s="49"/>
      <c r="M62" s="49"/>
      <c r="N62" s="46"/>
      <c r="O62" s="47"/>
      <c r="P62" s="48"/>
      <c r="Q62" s="49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58" t="str">
        <f t="shared" si="0"/>
        <v/>
      </c>
      <c r="AY62" s="58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4">
        <v>52</v>
      </c>
      <c r="B63" s="46"/>
      <c r="C63" s="47"/>
      <c r="D63" s="47"/>
      <c r="E63" s="47"/>
      <c r="F63" s="47"/>
      <c r="G63" s="47"/>
      <c r="H63" s="47"/>
      <c r="I63" s="47"/>
      <c r="J63" s="47"/>
      <c r="K63" s="48"/>
      <c r="L63" s="49"/>
      <c r="M63" s="49"/>
      <c r="N63" s="46"/>
      <c r="O63" s="47"/>
      <c r="P63" s="48"/>
      <c r="Q63" s="49"/>
      <c r="AX63" s="58" t="str">
        <f t="shared" si="0"/>
        <v/>
      </c>
      <c r="AY63" s="58" t="str">
        <f t="shared" si="1"/>
        <v/>
      </c>
    </row>
    <row r="64" spans="1:173" x14ac:dyDescent="0.3">
      <c r="A64" s="5">
        <v>53</v>
      </c>
      <c r="B64" s="46"/>
      <c r="C64" s="47"/>
      <c r="D64" s="47"/>
      <c r="E64" s="47"/>
      <c r="F64" s="47"/>
      <c r="G64" s="47"/>
      <c r="H64" s="47"/>
      <c r="I64" s="47"/>
      <c r="J64" s="47"/>
      <c r="K64" s="48"/>
      <c r="L64" s="49"/>
      <c r="M64" s="49"/>
      <c r="N64" s="46"/>
      <c r="O64" s="47"/>
      <c r="P64" s="48"/>
      <c r="Q64" s="49"/>
      <c r="AX64" s="58" t="str">
        <f t="shared" si="0"/>
        <v/>
      </c>
      <c r="AY64" s="58" t="str">
        <f t="shared" si="1"/>
        <v/>
      </c>
    </row>
    <row r="65" spans="1:173" x14ac:dyDescent="0.3">
      <c r="A65" s="4">
        <v>54</v>
      </c>
      <c r="B65" s="46"/>
      <c r="C65" s="47"/>
      <c r="D65" s="47"/>
      <c r="E65" s="47"/>
      <c r="F65" s="47"/>
      <c r="G65" s="47"/>
      <c r="H65" s="47"/>
      <c r="I65" s="47"/>
      <c r="J65" s="47"/>
      <c r="K65" s="48"/>
      <c r="L65" s="49"/>
      <c r="M65" s="49"/>
      <c r="N65" s="46"/>
      <c r="O65" s="47"/>
      <c r="P65" s="48"/>
      <c r="Q65" s="49"/>
      <c r="AX65" s="58" t="str">
        <f t="shared" si="0"/>
        <v/>
      </c>
      <c r="AY65" s="58" t="str">
        <f t="shared" si="1"/>
        <v/>
      </c>
    </row>
    <row r="66" spans="1:173" x14ac:dyDescent="0.3">
      <c r="A66" s="4">
        <v>55</v>
      </c>
      <c r="B66" s="46"/>
      <c r="C66" s="47"/>
      <c r="D66" s="47"/>
      <c r="E66" s="47"/>
      <c r="F66" s="47"/>
      <c r="G66" s="47"/>
      <c r="H66" s="47"/>
      <c r="I66" s="47"/>
      <c r="J66" s="47"/>
      <c r="K66" s="48"/>
      <c r="L66" s="49"/>
      <c r="M66" s="49"/>
      <c r="N66" s="46"/>
      <c r="O66" s="47"/>
      <c r="P66" s="48"/>
      <c r="Q66" s="49"/>
      <c r="AX66" s="58" t="str">
        <f t="shared" si="0"/>
        <v/>
      </c>
      <c r="AY66" s="58" t="str">
        <f t="shared" si="1"/>
        <v/>
      </c>
    </row>
    <row r="67" spans="1:173" x14ac:dyDescent="0.3">
      <c r="A67" s="5">
        <v>56</v>
      </c>
      <c r="B67" s="46"/>
      <c r="C67" s="47"/>
      <c r="D67" s="47"/>
      <c r="E67" s="47"/>
      <c r="F67" s="47"/>
      <c r="G67" s="47"/>
      <c r="H67" s="47"/>
      <c r="I67" s="47"/>
      <c r="J67" s="47"/>
      <c r="K67" s="48"/>
      <c r="L67" s="49"/>
      <c r="M67" s="49"/>
      <c r="N67" s="46"/>
      <c r="O67" s="47"/>
      <c r="P67" s="48"/>
      <c r="Q67" s="49"/>
      <c r="AX67" s="58" t="str">
        <f t="shared" si="0"/>
        <v/>
      </c>
      <c r="AY67" s="58" t="str">
        <f t="shared" si="1"/>
        <v/>
      </c>
    </row>
    <row r="68" spans="1:173" x14ac:dyDescent="0.3">
      <c r="A68" s="4">
        <v>57</v>
      </c>
      <c r="B68" s="46"/>
      <c r="C68" s="47"/>
      <c r="D68" s="47"/>
      <c r="E68" s="47"/>
      <c r="F68" s="47"/>
      <c r="G68" s="47"/>
      <c r="H68" s="47"/>
      <c r="I68" s="47"/>
      <c r="J68" s="47"/>
      <c r="K68" s="48"/>
      <c r="L68" s="49"/>
      <c r="M68" s="49"/>
      <c r="N68" s="46"/>
      <c r="O68" s="47"/>
      <c r="P68" s="48"/>
      <c r="Q68" s="49"/>
      <c r="AX68" s="58" t="str">
        <f t="shared" si="0"/>
        <v/>
      </c>
      <c r="AY68" s="58" t="str">
        <f t="shared" si="1"/>
        <v/>
      </c>
    </row>
    <row r="69" spans="1:173" x14ac:dyDescent="0.3">
      <c r="A69" s="4">
        <v>58</v>
      </c>
      <c r="B69" s="46"/>
      <c r="C69" s="47"/>
      <c r="D69" s="47"/>
      <c r="E69" s="47"/>
      <c r="F69" s="47"/>
      <c r="G69" s="47"/>
      <c r="H69" s="47"/>
      <c r="I69" s="47"/>
      <c r="J69" s="47"/>
      <c r="K69" s="48"/>
      <c r="L69" s="49"/>
      <c r="M69" s="49"/>
      <c r="N69" s="46"/>
      <c r="O69" s="47"/>
      <c r="P69" s="48"/>
      <c r="Q69" s="49"/>
      <c r="AX69" s="58" t="str">
        <f t="shared" si="0"/>
        <v/>
      </c>
      <c r="AY69" s="58" t="str">
        <f t="shared" si="1"/>
        <v/>
      </c>
    </row>
    <row r="70" spans="1:173" x14ac:dyDescent="0.3">
      <c r="A70" s="5">
        <v>59</v>
      </c>
      <c r="B70" s="46"/>
      <c r="C70" s="47"/>
      <c r="D70" s="47"/>
      <c r="E70" s="47"/>
      <c r="F70" s="47"/>
      <c r="G70" s="47"/>
      <c r="H70" s="47"/>
      <c r="I70" s="47"/>
      <c r="J70" s="47"/>
      <c r="K70" s="48"/>
      <c r="L70" s="49"/>
      <c r="M70" s="49"/>
      <c r="N70" s="46"/>
      <c r="O70" s="47"/>
      <c r="P70" s="48"/>
      <c r="Q70" s="49"/>
      <c r="AX70" s="58" t="str">
        <f t="shared" si="0"/>
        <v/>
      </c>
      <c r="AY70" s="58" t="str">
        <f t="shared" si="1"/>
        <v/>
      </c>
    </row>
    <row r="71" spans="1:173" x14ac:dyDescent="0.3">
      <c r="A71" s="4">
        <v>60</v>
      </c>
      <c r="B71" s="46"/>
      <c r="C71" s="47"/>
      <c r="D71" s="47"/>
      <c r="E71" s="47"/>
      <c r="F71" s="47"/>
      <c r="G71" s="47"/>
      <c r="H71" s="47"/>
      <c r="I71" s="47"/>
      <c r="J71" s="47"/>
      <c r="K71" s="48"/>
      <c r="L71" s="49"/>
      <c r="M71" s="49"/>
      <c r="N71" s="46"/>
      <c r="O71" s="47"/>
      <c r="P71" s="48"/>
      <c r="Q71" s="49"/>
      <c r="AX71" s="58" t="str">
        <f t="shared" si="0"/>
        <v/>
      </c>
      <c r="AY71" s="58" t="str">
        <f t="shared" si="1"/>
        <v/>
      </c>
    </row>
    <row r="72" spans="1:173" s="6" customFormat="1" x14ac:dyDescent="0.3">
      <c r="A72" s="4">
        <v>61</v>
      </c>
      <c r="B72" s="46"/>
      <c r="C72" s="47"/>
      <c r="D72" s="47"/>
      <c r="E72" s="47"/>
      <c r="F72" s="47"/>
      <c r="G72" s="47"/>
      <c r="H72" s="47"/>
      <c r="I72" s="47"/>
      <c r="J72" s="47"/>
      <c r="K72" s="48"/>
      <c r="L72" s="49"/>
      <c r="M72" s="49"/>
      <c r="N72" s="46"/>
      <c r="O72" s="47"/>
      <c r="P72" s="48"/>
      <c r="Q72" s="49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58" t="str">
        <f t="shared" si="0"/>
        <v/>
      </c>
      <c r="AY72" s="58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5">
        <v>62</v>
      </c>
      <c r="B73" s="46"/>
      <c r="C73" s="47"/>
      <c r="D73" s="47"/>
      <c r="E73" s="47"/>
      <c r="F73" s="47"/>
      <c r="G73" s="47"/>
      <c r="H73" s="47"/>
      <c r="I73" s="47"/>
      <c r="J73" s="47"/>
      <c r="K73" s="48"/>
      <c r="L73" s="49"/>
      <c r="M73" s="49"/>
      <c r="N73" s="46"/>
      <c r="O73" s="47"/>
      <c r="P73" s="48"/>
      <c r="Q73" s="49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58" t="str">
        <f t="shared" si="0"/>
        <v/>
      </c>
      <c r="AY73" s="58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4">
        <v>63</v>
      </c>
      <c r="B74" s="46"/>
      <c r="C74" s="47"/>
      <c r="D74" s="47"/>
      <c r="E74" s="47"/>
      <c r="F74" s="47"/>
      <c r="G74" s="47"/>
      <c r="H74" s="47"/>
      <c r="I74" s="47"/>
      <c r="J74" s="47"/>
      <c r="K74" s="48"/>
      <c r="L74" s="49"/>
      <c r="M74" s="49"/>
      <c r="N74" s="46"/>
      <c r="O74" s="47"/>
      <c r="P74" s="48"/>
      <c r="Q74" s="49"/>
      <c r="AX74" s="58" t="str">
        <f t="shared" si="0"/>
        <v/>
      </c>
      <c r="AY74" s="58" t="str">
        <f t="shared" si="1"/>
        <v/>
      </c>
    </row>
    <row r="75" spans="1:173" x14ac:dyDescent="0.3">
      <c r="A75" s="4">
        <v>64</v>
      </c>
      <c r="B75" s="46"/>
      <c r="C75" s="47"/>
      <c r="D75" s="47"/>
      <c r="E75" s="47"/>
      <c r="F75" s="47"/>
      <c r="G75" s="47"/>
      <c r="H75" s="47"/>
      <c r="I75" s="47"/>
      <c r="J75" s="47"/>
      <c r="K75" s="48"/>
      <c r="L75" s="49"/>
      <c r="M75" s="49"/>
      <c r="N75" s="46"/>
      <c r="O75" s="47"/>
      <c r="P75" s="48"/>
      <c r="Q75" s="49"/>
      <c r="AX75" s="58" t="str">
        <f t="shared" si="0"/>
        <v/>
      </c>
      <c r="AY75" s="58" t="str">
        <f t="shared" si="1"/>
        <v/>
      </c>
    </row>
    <row r="76" spans="1:173" x14ac:dyDescent="0.3">
      <c r="A76" s="5">
        <v>65</v>
      </c>
      <c r="B76" s="46"/>
      <c r="C76" s="47"/>
      <c r="D76" s="47"/>
      <c r="E76" s="47"/>
      <c r="F76" s="47"/>
      <c r="G76" s="47"/>
      <c r="H76" s="47"/>
      <c r="I76" s="47"/>
      <c r="J76" s="47"/>
      <c r="K76" s="48"/>
      <c r="L76" s="49"/>
      <c r="M76" s="49"/>
      <c r="N76" s="46"/>
      <c r="O76" s="47"/>
      <c r="P76" s="48"/>
      <c r="Q76" s="49"/>
      <c r="AX76" s="58" t="str">
        <f t="shared" si="0"/>
        <v/>
      </c>
      <c r="AY76" s="58" t="str">
        <f t="shared" si="1"/>
        <v/>
      </c>
    </row>
    <row r="77" spans="1:173" x14ac:dyDescent="0.3">
      <c r="A77" s="4">
        <v>66</v>
      </c>
      <c r="B77" s="46"/>
      <c r="C77" s="47"/>
      <c r="D77" s="47"/>
      <c r="E77" s="47"/>
      <c r="F77" s="47"/>
      <c r="G77" s="47"/>
      <c r="H77" s="47"/>
      <c r="I77" s="47"/>
      <c r="J77" s="47"/>
      <c r="K77" s="48"/>
      <c r="L77" s="49"/>
      <c r="M77" s="49"/>
      <c r="N77" s="46"/>
      <c r="O77" s="47"/>
      <c r="P77" s="48"/>
      <c r="Q77" s="49"/>
      <c r="AX77" s="58" t="str">
        <f t="shared" ref="AX77:AX111" si="2">IFERROR(AVERAGE(N77:P77),"")</f>
        <v/>
      </c>
      <c r="AY77" s="58" t="str">
        <f t="shared" ref="AY77:AY111" si="3">IFERROR(ROUND(AVERAGE(L77,M77,Q77),2),"")</f>
        <v/>
      </c>
    </row>
    <row r="78" spans="1:173" s="7" customFormat="1" x14ac:dyDescent="0.3">
      <c r="A78" s="4">
        <v>67</v>
      </c>
      <c r="B78" s="46"/>
      <c r="C78" s="47"/>
      <c r="D78" s="47"/>
      <c r="E78" s="47"/>
      <c r="F78" s="47"/>
      <c r="G78" s="47"/>
      <c r="H78" s="47"/>
      <c r="I78" s="47"/>
      <c r="J78" s="47"/>
      <c r="K78" s="48"/>
      <c r="L78" s="49"/>
      <c r="M78" s="49"/>
      <c r="N78" s="46"/>
      <c r="O78" s="47"/>
      <c r="P78" s="48"/>
      <c r="Q78" s="49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58" t="str">
        <f t="shared" si="2"/>
        <v/>
      </c>
      <c r="AY78" s="58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</row>
    <row r="79" spans="1:173" s="7" customFormat="1" x14ac:dyDescent="0.3">
      <c r="A79" s="5">
        <v>68</v>
      </c>
      <c r="B79" s="46"/>
      <c r="C79" s="47"/>
      <c r="D79" s="47"/>
      <c r="E79" s="47"/>
      <c r="F79" s="47"/>
      <c r="G79" s="47"/>
      <c r="H79" s="47"/>
      <c r="I79" s="47"/>
      <c r="J79" s="47"/>
      <c r="K79" s="48"/>
      <c r="L79" s="49"/>
      <c r="M79" s="49"/>
      <c r="N79" s="46"/>
      <c r="O79" s="47"/>
      <c r="P79" s="48"/>
      <c r="Q79" s="49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58" t="str">
        <f t="shared" si="2"/>
        <v/>
      </c>
      <c r="AY79" s="58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</row>
    <row r="80" spans="1:173" s="7" customFormat="1" x14ac:dyDescent="0.3">
      <c r="A80" s="4">
        <v>69</v>
      </c>
      <c r="B80" s="46"/>
      <c r="C80" s="47"/>
      <c r="D80" s="47"/>
      <c r="E80" s="47"/>
      <c r="F80" s="47"/>
      <c r="G80" s="47"/>
      <c r="H80" s="47"/>
      <c r="I80" s="47"/>
      <c r="J80" s="47"/>
      <c r="K80" s="48"/>
      <c r="L80" s="49"/>
      <c r="M80" s="49"/>
      <c r="N80" s="46"/>
      <c r="O80" s="47"/>
      <c r="P80" s="48"/>
      <c r="Q80" s="49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58" t="str">
        <f t="shared" si="2"/>
        <v/>
      </c>
      <c r="AY80" s="58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</row>
    <row r="81" spans="1:173" x14ac:dyDescent="0.3">
      <c r="A81" s="4">
        <v>70</v>
      </c>
      <c r="B81" s="46"/>
      <c r="C81" s="47"/>
      <c r="D81" s="47"/>
      <c r="E81" s="47"/>
      <c r="F81" s="47"/>
      <c r="G81" s="47"/>
      <c r="H81" s="47"/>
      <c r="I81" s="47"/>
      <c r="J81" s="47"/>
      <c r="K81" s="48"/>
      <c r="L81" s="49"/>
      <c r="M81" s="49"/>
      <c r="N81" s="46"/>
      <c r="O81" s="47"/>
      <c r="P81" s="48"/>
      <c r="Q81" s="49"/>
      <c r="AX81" s="58" t="str">
        <f t="shared" si="2"/>
        <v/>
      </c>
      <c r="AY81" s="58" t="str">
        <f t="shared" si="3"/>
        <v/>
      </c>
    </row>
    <row r="82" spans="1:173" x14ac:dyDescent="0.3">
      <c r="A82" s="5">
        <v>71</v>
      </c>
      <c r="B82" s="46"/>
      <c r="C82" s="47"/>
      <c r="D82" s="47"/>
      <c r="E82" s="47"/>
      <c r="F82" s="47"/>
      <c r="G82" s="47"/>
      <c r="H82" s="47"/>
      <c r="I82" s="47"/>
      <c r="J82" s="47"/>
      <c r="K82" s="48"/>
      <c r="L82" s="49"/>
      <c r="M82" s="49"/>
      <c r="N82" s="46"/>
      <c r="O82" s="47"/>
      <c r="P82" s="48"/>
      <c r="Q82" s="49"/>
      <c r="AX82" s="58" t="str">
        <f t="shared" si="2"/>
        <v/>
      </c>
      <c r="AY82" s="58" t="str">
        <f t="shared" si="3"/>
        <v/>
      </c>
    </row>
    <row r="83" spans="1:173" x14ac:dyDescent="0.3">
      <c r="A83" s="4">
        <v>72</v>
      </c>
      <c r="B83" s="46"/>
      <c r="C83" s="47"/>
      <c r="D83" s="47"/>
      <c r="E83" s="47"/>
      <c r="F83" s="47"/>
      <c r="G83" s="47"/>
      <c r="H83" s="47"/>
      <c r="I83" s="47"/>
      <c r="J83" s="47"/>
      <c r="K83" s="48"/>
      <c r="L83" s="49"/>
      <c r="M83" s="49"/>
      <c r="N83" s="46"/>
      <c r="O83" s="47"/>
      <c r="P83" s="48"/>
      <c r="Q83" s="49"/>
      <c r="AX83" s="58" t="str">
        <f t="shared" si="2"/>
        <v/>
      </c>
      <c r="AY83" s="58" t="str">
        <f t="shared" si="3"/>
        <v/>
      </c>
    </row>
    <row r="84" spans="1:173" s="6" customFormat="1" x14ac:dyDescent="0.3">
      <c r="A84" s="4">
        <v>73</v>
      </c>
      <c r="B84" s="46"/>
      <c r="C84" s="47"/>
      <c r="D84" s="47"/>
      <c r="E84" s="47"/>
      <c r="F84" s="47"/>
      <c r="G84" s="47"/>
      <c r="H84" s="47"/>
      <c r="I84" s="47"/>
      <c r="J84" s="47"/>
      <c r="K84" s="48"/>
      <c r="L84" s="49"/>
      <c r="M84" s="49"/>
      <c r="N84" s="46"/>
      <c r="O84" s="47"/>
      <c r="P84" s="48"/>
      <c r="Q84" s="49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58" t="str">
        <f t="shared" si="2"/>
        <v/>
      </c>
      <c r="AY84" s="58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5">
        <v>74</v>
      </c>
      <c r="B85" s="46"/>
      <c r="C85" s="47"/>
      <c r="D85" s="47"/>
      <c r="E85" s="47"/>
      <c r="F85" s="47"/>
      <c r="G85" s="47"/>
      <c r="H85" s="47"/>
      <c r="I85" s="47"/>
      <c r="J85" s="47"/>
      <c r="K85" s="48"/>
      <c r="L85" s="49"/>
      <c r="M85" s="49"/>
      <c r="N85" s="46"/>
      <c r="O85" s="47"/>
      <c r="P85" s="48"/>
      <c r="Q85" s="49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58" t="str">
        <f t="shared" si="2"/>
        <v/>
      </c>
      <c r="AY85" s="58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4">
        <v>75</v>
      </c>
      <c r="B86" s="46"/>
      <c r="C86" s="47"/>
      <c r="D86" s="47"/>
      <c r="E86" s="47"/>
      <c r="F86" s="47"/>
      <c r="G86" s="47"/>
      <c r="H86" s="47"/>
      <c r="I86" s="47"/>
      <c r="J86" s="47"/>
      <c r="K86" s="48"/>
      <c r="L86" s="49"/>
      <c r="M86" s="49"/>
      <c r="N86" s="46"/>
      <c r="O86" s="47"/>
      <c r="P86" s="48"/>
      <c r="Q86" s="49"/>
      <c r="AX86" s="58" t="str">
        <f t="shared" si="2"/>
        <v/>
      </c>
      <c r="AY86" s="58" t="str">
        <f t="shared" si="3"/>
        <v/>
      </c>
    </row>
    <row r="87" spans="1:173" x14ac:dyDescent="0.3">
      <c r="A87" s="4">
        <v>76</v>
      </c>
      <c r="B87" s="46"/>
      <c r="C87" s="47"/>
      <c r="D87" s="47"/>
      <c r="E87" s="47"/>
      <c r="F87" s="47"/>
      <c r="G87" s="47"/>
      <c r="H87" s="47"/>
      <c r="I87" s="47"/>
      <c r="J87" s="47"/>
      <c r="K87" s="48"/>
      <c r="L87" s="50"/>
      <c r="M87" s="49"/>
      <c r="N87" s="46"/>
      <c r="O87" s="47"/>
      <c r="P87" s="48"/>
      <c r="Q87" s="49"/>
      <c r="AX87" s="58" t="str">
        <f t="shared" si="2"/>
        <v/>
      </c>
      <c r="AY87" s="58" t="str">
        <f t="shared" si="3"/>
        <v/>
      </c>
    </row>
    <row r="88" spans="1:173" x14ac:dyDescent="0.3">
      <c r="A88" s="5">
        <v>77</v>
      </c>
      <c r="B88" s="46"/>
      <c r="C88" s="47"/>
      <c r="D88" s="47"/>
      <c r="E88" s="47"/>
      <c r="F88" s="47"/>
      <c r="G88" s="47"/>
      <c r="H88" s="47"/>
      <c r="I88" s="47"/>
      <c r="J88" s="47"/>
      <c r="K88" s="48"/>
      <c r="L88" s="49"/>
      <c r="M88" s="49"/>
      <c r="N88" s="46"/>
      <c r="O88" s="47"/>
      <c r="P88" s="48"/>
      <c r="Q88" s="49"/>
      <c r="AX88" s="58" t="str">
        <f t="shared" si="2"/>
        <v/>
      </c>
      <c r="AY88" s="58" t="str">
        <f t="shared" si="3"/>
        <v/>
      </c>
    </row>
    <row r="89" spans="1:173" x14ac:dyDescent="0.3">
      <c r="A89" s="4">
        <v>78</v>
      </c>
      <c r="B89" s="46"/>
      <c r="C89" s="47"/>
      <c r="D89" s="47"/>
      <c r="E89" s="47"/>
      <c r="F89" s="47"/>
      <c r="G89" s="47"/>
      <c r="H89" s="47"/>
      <c r="I89" s="47"/>
      <c r="J89" s="47"/>
      <c r="K89" s="48"/>
      <c r="L89" s="49"/>
      <c r="M89" s="49"/>
      <c r="N89" s="46"/>
      <c r="O89" s="47"/>
      <c r="P89" s="48"/>
      <c r="Q89" s="49"/>
      <c r="AX89" s="58" t="str">
        <f t="shared" si="2"/>
        <v/>
      </c>
      <c r="AY89" s="58" t="str">
        <f t="shared" si="3"/>
        <v/>
      </c>
    </row>
    <row r="90" spans="1:173" x14ac:dyDescent="0.3">
      <c r="A90" s="4">
        <v>79</v>
      </c>
      <c r="B90" s="46"/>
      <c r="C90" s="47"/>
      <c r="D90" s="47"/>
      <c r="E90" s="47"/>
      <c r="F90" s="47"/>
      <c r="G90" s="47"/>
      <c r="H90" s="47"/>
      <c r="I90" s="47"/>
      <c r="J90" s="47"/>
      <c r="K90" s="48"/>
      <c r="L90" s="49"/>
      <c r="M90" s="49"/>
      <c r="N90" s="46"/>
      <c r="O90" s="47"/>
      <c r="P90" s="48"/>
      <c r="Q90" s="49"/>
      <c r="AX90" s="58" t="str">
        <f t="shared" si="2"/>
        <v/>
      </c>
      <c r="AY90" s="58" t="str">
        <f t="shared" si="3"/>
        <v/>
      </c>
    </row>
    <row r="91" spans="1:173" x14ac:dyDescent="0.3">
      <c r="A91" s="5">
        <v>80</v>
      </c>
      <c r="B91" s="46"/>
      <c r="C91" s="47"/>
      <c r="D91" s="47"/>
      <c r="E91" s="47"/>
      <c r="F91" s="47"/>
      <c r="G91" s="47"/>
      <c r="H91" s="47"/>
      <c r="I91" s="47"/>
      <c r="J91" s="47"/>
      <c r="K91" s="48"/>
      <c r="L91" s="49"/>
      <c r="M91" s="49"/>
      <c r="N91" s="46"/>
      <c r="O91" s="47"/>
      <c r="P91" s="48"/>
      <c r="Q91" s="49"/>
      <c r="AX91" s="58" t="str">
        <f t="shared" si="2"/>
        <v/>
      </c>
      <c r="AY91" s="58" t="str">
        <f t="shared" si="3"/>
        <v/>
      </c>
    </row>
    <row r="92" spans="1:173" x14ac:dyDescent="0.3">
      <c r="A92" s="4">
        <v>81</v>
      </c>
      <c r="B92" s="46"/>
      <c r="C92" s="47"/>
      <c r="D92" s="47"/>
      <c r="E92" s="47"/>
      <c r="F92" s="47"/>
      <c r="G92" s="47"/>
      <c r="H92" s="47"/>
      <c r="I92" s="47"/>
      <c r="J92" s="47"/>
      <c r="K92" s="48"/>
      <c r="L92" s="49"/>
      <c r="M92" s="49"/>
      <c r="N92" s="46"/>
      <c r="O92" s="47"/>
      <c r="P92" s="48"/>
      <c r="Q92" s="49"/>
      <c r="AX92" s="58" t="str">
        <f t="shared" si="2"/>
        <v/>
      </c>
      <c r="AY92" s="58" t="str">
        <f t="shared" si="3"/>
        <v/>
      </c>
    </row>
    <row r="93" spans="1:173" x14ac:dyDescent="0.3">
      <c r="A93" s="4">
        <v>82</v>
      </c>
      <c r="B93" s="46"/>
      <c r="C93" s="47"/>
      <c r="D93" s="47"/>
      <c r="E93" s="47"/>
      <c r="F93" s="47"/>
      <c r="G93" s="47"/>
      <c r="H93" s="47"/>
      <c r="I93" s="47"/>
      <c r="J93" s="47"/>
      <c r="K93" s="48"/>
      <c r="L93" s="49"/>
      <c r="M93" s="49"/>
      <c r="N93" s="46"/>
      <c r="O93" s="47"/>
      <c r="P93" s="48"/>
      <c r="Q93" s="49"/>
      <c r="AX93" s="58" t="str">
        <f t="shared" si="2"/>
        <v/>
      </c>
      <c r="AY93" s="58" t="str">
        <f t="shared" si="3"/>
        <v/>
      </c>
    </row>
    <row r="94" spans="1:173" x14ac:dyDescent="0.3">
      <c r="A94" s="5">
        <v>83</v>
      </c>
      <c r="B94" s="46"/>
      <c r="C94" s="47"/>
      <c r="D94" s="47"/>
      <c r="E94" s="47"/>
      <c r="F94" s="47"/>
      <c r="G94" s="47"/>
      <c r="H94" s="47"/>
      <c r="I94" s="47"/>
      <c r="J94" s="47"/>
      <c r="K94" s="48"/>
      <c r="L94" s="49"/>
      <c r="M94" s="49"/>
      <c r="N94" s="46"/>
      <c r="O94" s="47"/>
      <c r="P94" s="48"/>
      <c r="Q94" s="49"/>
      <c r="AX94" s="58" t="str">
        <f t="shared" si="2"/>
        <v/>
      </c>
      <c r="AY94" s="58" t="str">
        <f t="shared" si="3"/>
        <v/>
      </c>
    </row>
    <row r="95" spans="1:173" x14ac:dyDescent="0.3">
      <c r="A95" s="4">
        <v>84</v>
      </c>
      <c r="B95" s="46"/>
      <c r="C95" s="47"/>
      <c r="D95" s="47"/>
      <c r="E95" s="47"/>
      <c r="F95" s="47"/>
      <c r="G95" s="47"/>
      <c r="H95" s="47"/>
      <c r="I95" s="47"/>
      <c r="J95" s="47"/>
      <c r="K95" s="48"/>
      <c r="L95" s="49"/>
      <c r="M95" s="49"/>
      <c r="N95" s="46"/>
      <c r="O95" s="47"/>
      <c r="P95" s="48"/>
      <c r="Q95" s="49"/>
      <c r="AX95" s="58" t="str">
        <f t="shared" si="2"/>
        <v/>
      </c>
      <c r="AY95" s="58" t="str">
        <f t="shared" si="3"/>
        <v/>
      </c>
    </row>
    <row r="96" spans="1:173" s="6" customFormat="1" x14ac:dyDescent="0.3">
      <c r="A96" s="4">
        <v>85</v>
      </c>
      <c r="B96" s="46"/>
      <c r="C96" s="47"/>
      <c r="D96" s="47"/>
      <c r="E96" s="47"/>
      <c r="F96" s="47"/>
      <c r="G96" s="47"/>
      <c r="H96" s="47"/>
      <c r="I96" s="47"/>
      <c r="J96" s="47"/>
      <c r="K96" s="48"/>
      <c r="L96" s="49"/>
      <c r="M96" s="49"/>
      <c r="N96" s="46"/>
      <c r="O96" s="47"/>
      <c r="P96" s="48"/>
      <c r="Q96" s="49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58" t="str">
        <f t="shared" si="2"/>
        <v/>
      </c>
      <c r="AY96" s="58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5">
        <v>86</v>
      </c>
      <c r="B97" s="46"/>
      <c r="C97" s="47"/>
      <c r="D97" s="47"/>
      <c r="E97" s="47"/>
      <c r="F97" s="47"/>
      <c r="G97" s="47"/>
      <c r="H97" s="47"/>
      <c r="I97" s="47"/>
      <c r="J97" s="47"/>
      <c r="K97" s="48"/>
      <c r="L97" s="49"/>
      <c r="M97" s="49"/>
      <c r="N97" s="46"/>
      <c r="O97" s="47"/>
      <c r="P97" s="48"/>
      <c r="Q97" s="49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58" t="str">
        <f t="shared" si="2"/>
        <v/>
      </c>
      <c r="AY97" s="58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4">
        <v>87</v>
      </c>
      <c r="B98" s="46"/>
      <c r="C98" s="47"/>
      <c r="D98" s="47"/>
      <c r="E98" s="47"/>
      <c r="F98" s="47"/>
      <c r="G98" s="47"/>
      <c r="H98" s="47"/>
      <c r="I98" s="47"/>
      <c r="J98" s="47"/>
      <c r="K98" s="48"/>
      <c r="L98" s="49"/>
      <c r="M98" s="49"/>
      <c r="N98" s="46"/>
      <c r="O98" s="47"/>
      <c r="P98" s="48"/>
      <c r="Q98" s="49"/>
      <c r="AX98" s="58" t="str">
        <f t="shared" si="2"/>
        <v/>
      </c>
      <c r="AY98" s="58" t="str">
        <f t="shared" si="3"/>
        <v/>
      </c>
    </row>
    <row r="99" spans="1:173" x14ac:dyDescent="0.3">
      <c r="A99" s="4">
        <v>88</v>
      </c>
      <c r="B99" s="46"/>
      <c r="C99" s="47"/>
      <c r="D99" s="47"/>
      <c r="E99" s="47"/>
      <c r="F99" s="47"/>
      <c r="G99" s="47"/>
      <c r="H99" s="47"/>
      <c r="I99" s="47"/>
      <c r="J99" s="47"/>
      <c r="K99" s="48"/>
      <c r="L99" s="49"/>
      <c r="M99" s="49"/>
      <c r="N99" s="46"/>
      <c r="O99" s="47"/>
      <c r="P99" s="48"/>
      <c r="Q99" s="49"/>
      <c r="AX99" s="58" t="str">
        <f t="shared" si="2"/>
        <v/>
      </c>
      <c r="AY99" s="58" t="str">
        <f t="shared" si="3"/>
        <v/>
      </c>
    </row>
    <row r="100" spans="1:173" x14ac:dyDescent="0.3">
      <c r="A100" s="5">
        <v>89</v>
      </c>
      <c r="B100" s="46"/>
      <c r="C100" s="47"/>
      <c r="D100" s="47"/>
      <c r="E100" s="47"/>
      <c r="F100" s="47"/>
      <c r="G100" s="47"/>
      <c r="H100" s="47"/>
      <c r="I100" s="47"/>
      <c r="J100" s="47"/>
      <c r="K100" s="48"/>
      <c r="L100" s="49"/>
      <c r="M100" s="49"/>
      <c r="N100" s="46"/>
      <c r="O100" s="47"/>
      <c r="P100" s="48"/>
      <c r="Q100" s="49"/>
      <c r="AX100" s="58" t="str">
        <f t="shared" si="2"/>
        <v/>
      </c>
      <c r="AY100" s="58" t="str">
        <f t="shared" si="3"/>
        <v/>
      </c>
    </row>
    <row r="101" spans="1:173" x14ac:dyDescent="0.3">
      <c r="A101" s="4">
        <v>90</v>
      </c>
      <c r="B101" s="46"/>
      <c r="C101" s="47"/>
      <c r="D101" s="47"/>
      <c r="E101" s="47"/>
      <c r="F101" s="47"/>
      <c r="G101" s="47"/>
      <c r="H101" s="47"/>
      <c r="I101" s="47"/>
      <c r="J101" s="47"/>
      <c r="K101" s="48"/>
      <c r="L101" s="49"/>
      <c r="M101" s="49"/>
      <c r="N101" s="46"/>
      <c r="O101" s="47"/>
      <c r="P101" s="48"/>
      <c r="Q101" s="49"/>
      <c r="AX101" s="58" t="str">
        <f t="shared" si="2"/>
        <v/>
      </c>
      <c r="AY101" s="58" t="str">
        <f t="shared" si="3"/>
        <v/>
      </c>
    </row>
    <row r="102" spans="1:173" s="6" customFormat="1" x14ac:dyDescent="0.3">
      <c r="A102" s="4">
        <v>91</v>
      </c>
      <c r="B102" s="46"/>
      <c r="C102" s="47"/>
      <c r="D102" s="47"/>
      <c r="E102" s="47"/>
      <c r="F102" s="47"/>
      <c r="G102" s="47"/>
      <c r="H102" s="47"/>
      <c r="I102" s="47"/>
      <c r="J102" s="47"/>
      <c r="K102" s="48"/>
      <c r="L102" s="49"/>
      <c r="M102" s="49"/>
      <c r="N102" s="46"/>
      <c r="O102" s="47"/>
      <c r="P102" s="48"/>
      <c r="Q102" s="49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58" t="str">
        <f t="shared" si="2"/>
        <v/>
      </c>
      <c r="AY102" s="58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5">
        <v>92</v>
      </c>
      <c r="B103" s="46"/>
      <c r="C103" s="47"/>
      <c r="D103" s="47"/>
      <c r="E103" s="47"/>
      <c r="F103" s="47"/>
      <c r="G103" s="47"/>
      <c r="H103" s="47"/>
      <c r="I103" s="47"/>
      <c r="J103" s="47"/>
      <c r="K103" s="48"/>
      <c r="L103" s="49"/>
      <c r="M103" s="49"/>
      <c r="N103" s="46"/>
      <c r="O103" s="47"/>
      <c r="P103" s="48"/>
      <c r="Q103" s="49"/>
      <c r="AX103" s="58" t="str">
        <f t="shared" si="2"/>
        <v/>
      </c>
      <c r="AY103" s="58" t="str">
        <f t="shared" si="3"/>
        <v/>
      </c>
    </row>
    <row r="104" spans="1:173" x14ac:dyDescent="0.3">
      <c r="A104" s="4">
        <v>93</v>
      </c>
      <c r="B104" s="46"/>
      <c r="C104" s="47"/>
      <c r="D104" s="47"/>
      <c r="E104" s="47"/>
      <c r="F104" s="47"/>
      <c r="G104" s="47"/>
      <c r="H104" s="47"/>
      <c r="I104" s="47"/>
      <c r="J104" s="47"/>
      <c r="K104" s="48"/>
      <c r="L104" s="49"/>
      <c r="M104" s="49"/>
      <c r="N104" s="46"/>
      <c r="O104" s="47"/>
      <c r="P104" s="48"/>
      <c r="Q104" s="49"/>
      <c r="AX104" s="58" t="str">
        <f t="shared" si="2"/>
        <v/>
      </c>
      <c r="AY104" s="58" t="str">
        <f t="shared" si="3"/>
        <v/>
      </c>
    </row>
    <row r="105" spans="1:173" x14ac:dyDescent="0.3">
      <c r="A105" s="4">
        <v>94</v>
      </c>
      <c r="B105" s="46"/>
      <c r="C105" s="47"/>
      <c r="D105" s="47"/>
      <c r="E105" s="47"/>
      <c r="F105" s="47"/>
      <c r="G105" s="47"/>
      <c r="H105" s="47"/>
      <c r="I105" s="47"/>
      <c r="J105" s="47"/>
      <c r="K105" s="48"/>
      <c r="L105" s="49"/>
      <c r="M105" s="49"/>
      <c r="N105" s="46"/>
      <c r="O105" s="47"/>
      <c r="P105" s="48"/>
      <c r="Q105" s="49"/>
      <c r="AX105" s="58" t="str">
        <f t="shared" si="2"/>
        <v/>
      </c>
      <c r="AY105" s="58" t="str">
        <f t="shared" si="3"/>
        <v/>
      </c>
    </row>
    <row r="106" spans="1:173" x14ac:dyDescent="0.3">
      <c r="A106" s="5">
        <v>95</v>
      </c>
      <c r="B106" s="46"/>
      <c r="C106" s="47"/>
      <c r="D106" s="47"/>
      <c r="E106" s="47"/>
      <c r="F106" s="47"/>
      <c r="G106" s="47"/>
      <c r="H106" s="47"/>
      <c r="I106" s="47"/>
      <c r="J106" s="47"/>
      <c r="K106" s="48"/>
      <c r="L106" s="49"/>
      <c r="M106" s="49"/>
      <c r="N106" s="46"/>
      <c r="O106" s="47"/>
      <c r="P106" s="48"/>
      <c r="Q106" s="49"/>
      <c r="AX106" s="58" t="str">
        <f t="shared" si="2"/>
        <v/>
      </c>
      <c r="AY106" s="58" t="str">
        <f t="shared" si="3"/>
        <v/>
      </c>
    </row>
    <row r="107" spans="1:173" x14ac:dyDescent="0.3">
      <c r="A107" s="4">
        <v>96</v>
      </c>
      <c r="B107" s="46"/>
      <c r="C107" s="47"/>
      <c r="D107" s="47"/>
      <c r="E107" s="47"/>
      <c r="F107" s="47"/>
      <c r="G107" s="47"/>
      <c r="H107" s="47"/>
      <c r="I107" s="47"/>
      <c r="J107" s="47"/>
      <c r="K107" s="48"/>
      <c r="L107" s="49"/>
      <c r="M107" s="49"/>
      <c r="N107" s="46"/>
      <c r="O107" s="47"/>
      <c r="P107" s="48"/>
      <c r="Q107" s="49"/>
      <c r="AX107" s="58" t="str">
        <f t="shared" si="2"/>
        <v/>
      </c>
      <c r="AY107" s="58" t="str">
        <f t="shared" si="3"/>
        <v/>
      </c>
    </row>
    <row r="108" spans="1:173" x14ac:dyDescent="0.3">
      <c r="A108" s="4">
        <v>97</v>
      </c>
      <c r="B108" s="46"/>
      <c r="C108" s="47"/>
      <c r="D108" s="47"/>
      <c r="E108" s="47"/>
      <c r="F108" s="47"/>
      <c r="G108" s="47"/>
      <c r="H108" s="47"/>
      <c r="I108" s="47"/>
      <c r="J108" s="47"/>
      <c r="K108" s="48"/>
      <c r="L108" s="49"/>
      <c r="M108" s="49"/>
      <c r="N108" s="46"/>
      <c r="O108" s="47"/>
      <c r="P108" s="48"/>
      <c r="Q108" s="49"/>
      <c r="AX108" s="58" t="str">
        <f t="shared" si="2"/>
        <v/>
      </c>
      <c r="AY108" s="58" t="str">
        <f t="shared" si="3"/>
        <v/>
      </c>
    </row>
    <row r="109" spans="1:173" x14ac:dyDescent="0.3">
      <c r="A109" s="5">
        <v>98</v>
      </c>
      <c r="B109" s="46"/>
      <c r="C109" s="47"/>
      <c r="D109" s="47"/>
      <c r="E109" s="47"/>
      <c r="F109" s="47"/>
      <c r="G109" s="47"/>
      <c r="H109" s="47"/>
      <c r="I109" s="47"/>
      <c r="J109" s="47"/>
      <c r="K109" s="48"/>
      <c r="L109" s="49"/>
      <c r="M109" s="49"/>
      <c r="N109" s="46"/>
      <c r="O109" s="47"/>
      <c r="P109" s="48"/>
      <c r="Q109" s="49"/>
      <c r="AX109" s="58" t="str">
        <f t="shared" si="2"/>
        <v/>
      </c>
      <c r="AY109" s="58" t="str">
        <f t="shared" si="3"/>
        <v/>
      </c>
    </row>
    <row r="110" spans="1:173" x14ac:dyDescent="0.3">
      <c r="A110" s="4">
        <v>99</v>
      </c>
      <c r="B110" s="46"/>
      <c r="C110" s="47"/>
      <c r="D110" s="47"/>
      <c r="E110" s="47"/>
      <c r="F110" s="47"/>
      <c r="G110" s="47"/>
      <c r="H110" s="47"/>
      <c r="I110" s="47"/>
      <c r="J110" s="47"/>
      <c r="K110" s="48"/>
      <c r="L110" s="49"/>
      <c r="M110" s="49"/>
      <c r="N110" s="46"/>
      <c r="O110" s="47"/>
      <c r="P110" s="48"/>
      <c r="Q110" s="49"/>
      <c r="AX110" s="58" t="str">
        <f t="shared" si="2"/>
        <v/>
      </c>
      <c r="AY110" s="58" t="str">
        <f t="shared" si="3"/>
        <v/>
      </c>
    </row>
    <row r="111" spans="1:173" ht="15" thickBot="1" x14ac:dyDescent="0.35">
      <c r="A111" s="8">
        <v>100</v>
      </c>
      <c r="B111" s="51"/>
      <c r="C111" s="52"/>
      <c r="D111" s="52"/>
      <c r="E111" s="52"/>
      <c r="F111" s="52"/>
      <c r="G111" s="52"/>
      <c r="H111" s="52"/>
      <c r="I111" s="52"/>
      <c r="J111" s="52"/>
      <c r="K111" s="53"/>
      <c r="L111" s="54"/>
      <c r="M111" s="54"/>
      <c r="N111" s="51"/>
      <c r="O111" s="52"/>
      <c r="P111" s="53"/>
      <c r="Q111" s="54"/>
      <c r="AX111" s="58" t="str">
        <f t="shared" si="2"/>
        <v/>
      </c>
      <c r="AY111" s="58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hidden="1" x14ac:dyDescent="0.3">
      <c r="BD148" s="28"/>
      <c r="BE148" s="28"/>
    </row>
    <row r="149" spans="56:57" s="21" customFormat="1" hidden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x14ac:dyDescent="0.3">
      <c r="H176" s="59" t="e">
        <f t="shared" ref="H176:W176" si="4">AVERAGE(B12:B111)</f>
        <v>#DIV/0!</v>
      </c>
      <c r="I176" s="59" t="e">
        <f t="shared" si="4"/>
        <v>#DIV/0!</v>
      </c>
      <c r="J176" s="59" t="e">
        <f t="shared" si="4"/>
        <v>#DIV/0!</v>
      </c>
      <c r="K176" s="59" t="e">
        <f t="shared" si="4"/>
        <v>#DIV/0!</v>
      </c>
      <c r="L176" s="59" t="e">
        <f t="shared" si="4"/>
        <v>#DIV/0!</v>
      </c>
      <c r="M176" s="59" t="e">
        <f t="shared" si="4"/>
        <v>#DIV/0!</v>
      </c>
      <c r="N176" s="59" t="e">
        <f t="shared" si="4"/>
        <v>#DIV/0!</v>
      </c>
      <c r="O176" s="59" t="e">
        <f t="shared" si="4"/>
        <v>#DIV/0!</v>
      </c>
      <c r="P176" s="59" t="e">
        <f t="shared" si="4"/>
        <v>#DIV/0!</v>
      </c>
      <c r="Q176" s="59" t="e">
        <f t="shared" si="4"/>
        <v>#DIV/0!</v>
      </c>
      <c r="R176" s="59" t="e">
        <f t="shared" si="4"/>
        <v>#DIV/0!</v>
      </c>
      <c r="S176" s="59" t="e">
        <f t="shared" si="4"/>
        <v>#DIV/0!</v>
      </c>
      <c r="T176" s="59" t="e">
        <f t="shared" si="4"/>
        <v>#DIV/0!</v>
      </c>
      <c r="U176" s="59" t="e">
        <f t="shared" si="4"/>
        <v>#DIV/0!</v>
      </c>
      <c r="V176" s="59" t="e">
        <f t="shared" si="4"/>
        <v>#DIV/0!</v>
      </c>
      <c r="W176" s="59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59" t="e">
        <f>AVERAGE(AX12:AX111)</f>
        <v>#DIV/0!</v>
      </c>
      <c r="BE176" s="59" t="e">
        <f>AVERAGE(AY12:AY111)</f>
        <v>#DIV/0!</v>
      </c>
    </row>
    <row r="177" spans="20:22" s="21" customFormat="1" hidden="1" x14ac:dyDescent="0.3">
      <c r="T177" s="86" t="e">
        <f>AVERAGE(N12:P111)</f>
        <v>#DIV/0!</v>
      </c>
      <c r="U177" s="86"/>
      <c r="V177" s="86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hidden="1" x14ac:dyDescent="0.3"/>
    <row r="256" s="21" customFormat="1" hidden="1" x14ac:dyDescent="0.3"/>
    <row r="257" s="21" customFormat="1" hidden="1" x14ac:dyDescent="0.3"/>
    <row r="258" s="21" customFormat="1" hidden="1" x14ac:dyDescent="0.3"/>
    <row r="259" s="21" customFormat="1" hidden="1" x14ac:dyDescent="0.3"/>
    <row r="260" s="21" customFormat="1" hidden="1" x14ac:dyDescent="0.3"/>
    <row r="261" s="21" customFormat="1" hidden="1" x14ac:dyDescent="0.3"/>
    <row r="262" s="21" customFormat="1" hidden="1" x14ac:dyDescent="0.3"/>
    <row r="263" s="21" customFormat="1" hidden="1" x14ac:dyDescent="0.3"/>
    <row r="264" s="21" customFormat="1" hidden="1" x14ac:dyDescent="0.3"/>
    <row r="265" s="21" customFormat="1" hidden="1" x14ac:dyDescent="0.3"/>
    <row r="266" s="21" customFormat="1" hidden="1" x14ac:dyDescent="0.3"/>
    <row r="267" s="21" customFormat="1" hidden="1" x14ac:dyDescent="0.3"/>
    <row r="268" s="21" customFormat="1" hidden="1" x14ac:dyDescent="0.3"/>
    <row r="269" s="21" customFormat="1" hidden="1" x14ac:dyDescent="0.3"/>
    <row r="270" s="21" customFormat="1" hidden="1" x14ac:dyDescent="0.3"/>
    <row r="271" s="21" customFormat="1" hidden="1" x14ac:dyDescent="0.3"/>
    <row r="272" s="21" customFormat="1" x14ac:dyDescent="0.3"/>
    <row r="273" s="21" customFormat="1" x14ac:dyDescent="0.3"/>
    <row r="274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BFE9F-A626-4A48-9AC8-F0972FF78454}">
  <dimension ref="B2:BV539"/>
  <sheetViews>
    <sheetView zoomScale="115" zoomScaleNormal="115" workbookViewId="0"/>
  </sheetViews>
  <sheetFormatPr defaultRowHeight="14.4" x14ac:dyDescent="0.3"/>
  <cols>
    <col min="1" max="1" width="3.21875" style="12" customWidth="1"/>
    <col min="2" max="2" width="66.33203125" style="12" customWidth="1"/>
    <col min="3" max="3" width="16.109375" style="11" customWidth="1"/>
    <col min="4" max="4" width="14.88671875" style="11" customWidth="1"/>
    <col min="5" max="5" width="14.88671875" style="12" customWidth="1"/>
    <col min="6" max="6" width="3.77734375" style="12" customWidth="1"/>
    <col min="7" max="74" width="8.88671875" style="30"/>
    <col min="75" max="16384" width="8.88671875" style="12"/>
  </cols>
  <sheetData>
    <row r="2" spans="2:5" ht="19.2" customHeight="1" x14ac:dyDescent="0.5">
      <c r="B2" s="10" t="s">
        <v>5</v>
      </c>
    </row>
    <row r="3" spans="2:5" ht="15" thickBot="1" x14ac:dyDescent="0.35"/>
    <row r="4" spans="2:5" ht="28.8" customHeight="1" thickBot="1" x14ac:dyDescent="0.35">
      <c r="B4" s="35" t="s">
        <v>6</v>
      </c>
      <c r="C4" s="32" t="s">
        <v>16</v>
      </c>
      <c r="D4" s="33" t="s">
        <v>17</v>
      </c>
      <c r="E4" s="34" t="s">
        <v>13</v>
      </c>
    </row>
    <row r="5" spans="2:5" ht="13.8" customHeight="1" x14ac:dyDescent="0.3">
      <c r="B5" s="36" t="s">
        <v>14</v>
      </c>
      <c r="C5" s="60" t="str">
        <f>IFERROR(('Ankieta-Początek'!BE176-1)/('Ankieta-Początek'!BD176-1),"")</f>
        <v/>
      </c>
      <c r="D5" s="61" t="str">
        <f>IFERROR(('Ankieta-Koniec'!BE176-1)/('Ankieta-Koniec'!BD176-1),"")</f>
        <v/>
      </c>
      <c r="E5" s="64" t="str">
        <f>IFERROR(IF(D5=0,"",(D5-C5)*100),"")</f>
        <v/>
      </c>
    </row>
    <row r="6" spans="2:5" x14ac:dyDescent="0.3">
      <c r="B6" s="37" t="s">
        <v>11</v>
      </c>
      <c r="C6" s="62" t="str">
        <f>IFERROR(('Ankieta-Początek'!BD176-1)/6,"")</f>
        <v/>
      </c>
      <c r="D6" s="63" t="str">
        <f>IFERROR(('Ankieta-Koniec'!BD176-1)/6,"")</f>
        <v/>
      </c>
      <c r="E6" s="65" t="str">
        <f>IFERROR(IF(D6=0,"",(D6-C6)*100),"")</f>
        <v/>
      </c>
    </row>
    <row r="7" spans="2:5" x14ac:dyDescent="0.3">
      <c r="B7" s="37" t="s">
        <v>12</v>
      </c>
      <c r="C7" s="62" t="str">
        <f>IFERROR(('Ankieta-Początek'!BE176-1)/6,"")</f>
        <v/>
      </c>
      <c r="D7" s="63" t="str">
        <f>IFERROR(('Ankieta-Koniec'!BE176-1)/6,"")</f>
        <v/>
      </c>
      <c r="E7" s="65" t="str">
        <f>IFERROR(IF(D7=0,"",(D7-C7)*100),"")</f>
        <v/>
      </c>
    </row>
    <row r="8" spans="2:5" x14ac:dyDescent="0.3">
      <c r="B8" s="38" t="s">
        <v>8</v>
      </c>
      <c r="C8" s="41"/>
      <c r="D8" s="13"/>
      <c r="E8" s="65" t="str">
        <f t="shared" ref="E8" si="0">IF(D8=0,"",(D8-C8)*100)</f>
        <v/>
      </c>
    </row>
    <row r="9" spans="2:5" x14ac:dyDescent="0.3">
      <c r="B9" s="39" t="s">
        <v>24</v>
      </c>
      <c r="C9" s="62" t="str">
        <f>IFERROR(('Ankieta-Początek'!R176-1)/6,"")</f>
        <v/>
      </c>
      <c r="D9" s="63" t="str">
        <f>IFERROR(('Ankieta-Koniec'!R176-1)/6,"")</f>
        <v/>
      </c>
      <c r="E9" s="65" t="str">
        <f>IFERROR(IF(D9=0,"",(D9-C9)*100),"")</f>
        <v/>
      </c>
    </row>
    <row r="10" spans="2:5" x14ac:dyDescent="0.3">
      <c r="B10" s="39" t="s">
        <v>23</v>
      </c>
      <c r="C10" s="62" t="str">
        <f>IFERROR(('Ankieta-Początek'!S176-1)/6,"")</f>
        <v/>
      </c>
      <c r="D10" s="63" t="str">
        <f>IFERROR(('Ankieta-Koniec'!S176-1)/6,"")</f>
        <v/>
      </c>
      <c r="E10" s="65" t="str">
        <f>IFERROR(IF(D10=0,"",(D10-C10)*100),"")</f>
        <v/>
      </c>
    </row>
    <row r="11" spans="2:5" ht="15" thickBot="1" x14ac:dyDescent="0.35">
      <c r="B11" s="40" t="s">
        <v>22</v>
      </c>
      <c r="C11" s="66" t="str">
        <f>IFERROR(('Ankieta-Początek'!W176-1)/6,"")</f>
        <v/>
      </c>
      <c r="D11" s="67" t="str">
        <f>IFERROR(('Ankieta-Koniec'!W176-1)/6,"")</f>
        <v/>
      </c>
      <c r="E11" s="68" t="str">
        <f>IFERROR(IF(D11=0,"",(D11-C11)*100),"")</f>
        <v/>
      </c>
    </row>
    <row r="13" spans="2:5" x14ac:dyDescent="0.3">
      <c r="B13" s="16" t="s">
        <v>15</v>
      </c>
    </row>
    <row r="15" spans="2:5" ht="98.4" customHeight="1" x14ac:dyDescent="0.3">
      <c r="B15" s="97" t="s">
        <v>18</v>
      </c>
      <c r="C15" s="97"/>
      <c r="D15" s="97"/>
      <c r="E15" s="97"/>
    </row>
    <row r="16" spans="2:5" s="30" customFormat="1" x14ac:dyDescent="0.3">
      <c r="C16" s="31"/>
      <c r="D16" s="31"/>
    </row>
    <row r="17" spans="3:4" s="30" customFormat="1" x14ac:dyDescent="0.3">
      <c r="C17" s="31"/>
      <c r="D17" s="31"/>
    </row>
    <row r="18" spans="3:4" s="30" customFormat="1" x14ac:dyDescent="0.3">
      <c r="C18" s="31"/>
      <c r="D18" s="31"/>
    </row>
    <row r="19" spans="3:4" s="30" customFormat="1" x14ac:dyDescent="0.3">
      <c r="C19" s="31"/>
      <c r="D19" s="31"/>
    </row>
    <row r="20" spans="3:4" s="30" customFormat="1" x14ac:dyDescent="0.3">
      <c r="C20" s="31"/>
      <c r="D20" s="31"/>
    </row>
    <row r="21" spans="3:4" s="30" customFormat="1" x14ac:dyDescent="0.3">
      <c r="C21" s="31"/>
      <c r="D21" s="31"/>
    </row>
    <row r="22" spans="3:4" s="30" customFormat="1" x14ac:dyDescent="0.3">
      <c r="C22" s="31"/>
      <c r="D22" s="31"/>
    </row>
    <row r="23" spans="3:4" s="30" customFormat="1" x14ac:dyDescent="0.3">
      <c r="C23" s="31"/>
      <c r="D23" s="31"/>
    </row>
    <row r="24" spans="3:4" s="30" customFormat="1" x14ac:dyDescent="0.3">
      <c r="C24" s="31"/>
      <c r="D24" s="31"/>
    </row>
    <row r="25" spans="3:4" s="30" customFormat="1" x14ac:dyDescent="0.3">
      <c r="C25" s="31"/>
      <c r="D25" s="31"/>
    </row>
    <row r="26" spans="3:4" s="30" customFormat="1" x14ac:dyDescent="0.3">
      <c r="C26" s="31"/>
      <c r="D26" s="31"/>
    </row>
    <row r="27" spans="3:4" s="30" customFormat="1" x14ac:dyDescent="0.3">
      <c r="C27" s="31"/>
      <c r="D27" s="31"/>
    </row>
    <row r="28" spans="3:4" s="30" customFormat="1" x14ac:dyDescent="0.3">
      <c r="C28" s="31"/>
      <c r="D28" s="31"/>
    </row>
    <row r="29" spans="3:4" s="30" customFormat="1" x14ac:dyDescent="0.3">
      <c r="C29" s="31"/>
      <c r="D29" s="31"/>
    </row>
    <row r="30" spans="3:4" s="30" customFormat="1" x14ac:dyDescent="0.3">
      <c r="C30" s="31"/>
      <c r="D30" s="31"/>
    </row>
    <row r="31" spans="3:4" s="30" customFormat="1" x14ac:dyDescent="0.3">
      <c r="C31" s="31"/>
      <c r="D31" s="31"/>
    </row>
    <row r="32" spans="3:4" s="30" customFormat="1" x14ac:dyDescent="0.3">
      <c r="C32" s="31"/>
      <c r="D32" s="31"/>
    </row>
    <row r="33" spans="3:4" s="30" customFormat="1" x14ac:dyDescent="0.3">
      <c r="C33" s="31"/>
      <c r="D33" s="31"/>
    </row>
    <row r="34" spans="3:4" s="30" customFormat="1" x14ac:dyDescent="0.3">
      <c r="C34" s="31"/>
      <c r="D34" s="31"/>
    </row>
    <row r="35" spans="3:4" s="30" customFormat="1" x14ac:dyDescent="0.3">
      <c r="C35" s="31"/>
      <c r="D35" s="31"/>
    </row>
    <row r="36" spans="3:4" s="30" customFormat="1" x14ac:dyDescent="0.3">
      <c r="C36" s="31"/>
      <c r="D36" s="31"/>
    </row>
    <row r="37" spans="3:4" s="30" customFormat="1" x14ac:dyDescent="0.3">
      <c r="C37" s="31"/>
      <c r="D37" s="31"/>
    </row>
    <row r="38" spans="3:4" s="30" customFormat="1" x14ac:dyDescent="0.3">
      <c r="C38" s="31"/>
      <c r="D38" s="31"/>
    </row>
    <row r="39" spans="3:4" s="30" customFormat="1" x14ac:dyDescent="0.3">
      <c r="C39" s="31"/>
      <c r="D39" s="31"/>
    </row>
    <row r="40" spans="3:4" s="30" customFormat="1" x14ac:dyDescent="0.3">
      <c r="C40" s="31"/>
      <c r="D40" s="31"/>
    </row>
    <row r="41" spans="3:4" s="30" customFormat="1" x14ac:dyDescent="0.3">
      <c r="C41" s="31"/>
      <c r="D41" s="31"/>
    </row>
    <row r="42" spans="3:4" s="30" customFormat="1" x14ac:dyDescent="0.3">
      <c r="C42" s="31"/>
      <c r="D42" s="31"/>
    </row>
    <row r="43" spans="3:4" s="30" customFormat="1" x14ac:dyDescent="0.3">
      <c r="C43" s="31"/>
      <c r="D43" s="31"/>
    </row>
    <row r="44" spans="3:4" s="30" customFormat="1" x14ac:dyDescent="0.3">
      <c r="C44" s="31"/>
      <c r="D44" s="31"/>
    </row>
    <row r="45" spans="3:4" s="30" customFormat="1" x14ac:dyDescent="0.3">
      <c r="C45" s="31"/>
      <c r="D45" s="31"/>
    </row>
    <row r="46" spans="3:4" s="30" customFormat="1" x14ac:dyDescent="0.3">
      <c r="C46" s="31"/>
      <c r="D46" s="31"/>
    </row>
    <row r="47" spans="3:4" s="30" customFormat="1" x14ac:dyDescent="0.3">
      <c r="C47" s="31"/>
      <c r="D47" s="31"/>
    </row>
    <row r="48" spans="3:4" s="30" customFormat="1" x14ac:dyDescent="0.3">
      <c r="C48" s="31"/>
      <c r="D48" s="31"/>
    </row>
    <row r="49" spans="3:4" s="30" customFormat="1" x14ac:dyDescent="0.3">
      <c r="C49" s="31"/>
      <c r="D49" s="31"/>
    </row>
    <row r="50" spans="3:4" s="30" customFormat="1" x14ac:dyDescent="0.3">
      <c r="C50" s="31"/>
      <c r="D50" s="31"/>
    </row>
    <row r="51" spans="3:4" s="30" customFormat="1" x14ac:dyDescent="0.3">
      <c r="C51" s="31"/>
      <c r="D51" s="31"/>
    </row>
    <row r="52" spans="3:4" s="30" customFormat="1" x14ac:dyDescent="0.3">
      <c r="C52" s="31"/>
      <c r="D52" s="31"/>
    </row>
    <row r="53" spans="3:4" s="30" customFormat="1" x14ac:dyDescent="0.3">
      <c r="C53" s="31"/>
      <c r="D53" s="31"/>
    </row>
    <row r="54" spans="3:4" s="30" customFormat="1" x14ac:dyDescent="0.3">
      <c r="C54" s="31"/>
      <c r="D54" s="31"/>
    </row>
    <row r="55" spans="3:4" s="30" customFormat="1" x14ac:dyDescent="0.3">
      <c r="C55" s="31"/>
      <c r="D55" s="31"/>
    </row>
    <row r="56" spans="3:4" s="30" customFormat="1" x14ac:dyDescent="0.3">
      <c r="C56" s="31"/>
      <c r="D56" s="31"/>
    </row>
    <row r="57" spans="3:4" s="30" customFormat="1" x14ac:dyDescent="0.3">
      <c r="C57" s="31"/>
      <c r="D57" s="31"/>
    </row>
    <row r="58" spans="3:4" s="30" customFormat="1" x14ac:dyDescent="0.3">
      <c r="C58" s="31"/>
      <c r="D58" s="31"/>
    </row>
    <row r="59" spans="3:4" s="30" customFormat="1" x14ac:dyDescent="0.3">
      <c r="C59" s="31"/>
      <c r="D59" s="31"/>
    </row>
    <row r="60" spans="3:4" s="30" customFormat="1" x14ac:dyDescent="0.3">
      <c r="C60" s="31"/>
      <c r="D60" s="31"/>
    </row>
    <row r="61" spans="3:4" s="30" customFormat="1" x14ac:dyDescent="0.3">
      <c r="C61" s="31"/>
      <c r="D61" s="31"/>
    </row>
    <row r="62" spans="3:4" s="30" customFormat="1" x14ac:dyDescent="0.3">
      <c r="C62" s="31"/>
      <c r="D62" s="31"/>
    </row>
    <row r="63" spans="3:4" s="30" customFormat="1" x14ac:dyDescent="0.3">
      <c r="C63" s="31"/>
      <c r="D63" s="31"/>
    </row>
    <row r="64" spans="3:4" s="30" customFormat="1" x14ac:dyDescent="0.3">
      <c r="C64" s="31"/>
      <c r="D64" s="31"/>
    </row>
    <row r="65" spans="3:4" s="30" customFormat="1" x14ac:dyDescent="0.3">
      <c r="C65" s="31"/>
      <c r="D65" s="31"/>
    </row>
    <row r="66" spans="3:4" s="30" customFormat="1" x14ac:dyDescent="0.3">
      <c r="C66" s="31"/>
      <c r="D66" s="31"/>
    </row>
    <row r="67" spans="3:4" s="30" customFormat="1" x14ac:dyDescent="0.3">
      <c r="C67" s="31"/>
      <c r="D67" s="31"/>
    </row>
    <row r="68" spans="3:4" s="30" customFormat="1" x14ac:dyDescent="0.3">
      <c r="C68" s="31"/>
      <c r="D68" s="31"/>
    </row>
    <row r="69" spans="3:4" s="30" customFormat="1" x14ac:dyDescent="0.3">
      <c r="C69" s="31"/>
      <c r="D69" s="31"/>
    </row>
    <row r="70" spans="3:4" s="30" customFormat="1" x14ac:dyDescent="0.3">
      <c r="C70" s="31"/>
      <c r="D70" s="31"/>
    </row>
    <row r="71" spans="3:4" s="30" customFormat="1" x14ac:dyDescent="0.3">
      <c r="C71" s="31"/>
      <c r="D71" s="31"/>
    </row>
    <row r="72" spans="3:4" s="30" customFormat="1" x14ac:dyDescent="0.3">
      <c r="C72" s="31"/>
      <c r="D72" s="31"/>
    </row>
    <row r="73" spans="3:4" s="30" customFormat="1" x14ac:dyDescent="0.3">
      <c r="C73" s="31"/>
      <c r="D73" s="31"/>
    </row>
    <row r="74" spans="3:4" s="30" customFormat="1" x14ac:dyDescent="0.3">
      <c r="C74" s="31"/>
      <c r="D74" s="31"/>
    </row>
    <row r="75" spans="3:4" s="30" customFormat="1" x14ac:dyDescent="0.3">
      <c r="C75" s="31"/>
      <c r="D75" s="31"/>
    </row>
    <row r="76" spans="3:4" s="30" customFormat="1" x14ac:dyDescent="0.3">
      <c r="C76" s="31"/>
      <c r="D76" s="31"/>
    </row>
    <row r="77" spans="3:4" s="30" customFormat="1" x14ac:dyDescent="0.3">
      <c r="C77" s="31"/>
      <c r="D77" s="31"/>
    </row>
    <row r="78" spans="3:4" s="30" customFormat="1" x14ac:dyDescent="0.3">
      <c r="C78" s="31"/>
      <c r="D78" s="31"/>
    </row>
    <row r="79" spans="3:4" s="30" customFormat="1" x14ac:dyDescent="0.3">
      <c r="C79" s="31"/>
      <c r="D79" s="31"/>
    </row>
    <row r="80" spans="3:4" s="30" customFormat="1" x14ac:dyDescent="0.3">
      <c r="C80" s="31"/>
      <c r="D80" s="31"/>
    </row>
    <row r="81" spans="3:4" s="30" customFormat="1" x14ac:dyDescent="0.3">
      <c r="C81" s="31"/>
      <c r="D81" s="31"/>
    </row>
    <row r="82" spans="3:4" s="30" customFormat="1" x14ac:dyDescent="0.3">
      <c r="C82" s="31"/>
      <c r="D82" s="31"/>
    </row>
    <row r="83" spans="3:4" s="30" customFormat="1" x14ac:dyDescent="0.3">
      <c r="C83" s="31"/>
      <c r="D83" s="31"/>
    </row>
    <row r="84" spans="3:4" s="30" customFormat="1" x14ac:dyDescent="0.3">
      <c r="C84" s="31"/>
      <c r="D84" s="31"/>
    </row>
    <row r="85" spans="3:4" s="30" customFormat="1" x14ac:dyDescent="0.3">
      <c r="C85" s="31"/>
      <c r="D85" s="31"/>
    </row>
    <row r="86" spans="3:4" s="30" customFormat="1" x14ac:dyDescent="0.3">
      <c r="C86" s="31"/>
      <c r="D86" s="31"/>
    </row>
    <row r="87" spans="3:4" s="30" customFormat="1" x14ac:dyDescent="0.3">
      <c r="C87" s="31"/>
      <c r="D87" s="31"/>
    </row>
    <row r="88" spans="3:4" s="30" customFormat="1" x14ac:dyDescent="0.3">
      <c r="C88" s="31"/>
      <c r="D88" s="31"/>
    </row>
    <row r="89" spans="3:4" s="30" customFormat="1" x14ac:dyDescent="0.3">
      <c r="C89" s="31"/>
      <c r="D89" s="31"/>
    </row>
    <row r="90" spans="3:4" s="30" customFormat="1" x14ac:dyDescent="0.3">
      <c r="C90" s="31"/>
      <c r="D90" s="31"/>
    </row>
    <row r="91" spans="3:4" s="30" customFormat="1" x14ac:dyDescent="0.3">
      <c r="C91" s="31"/>
      <c r="D91" s="31"/>
    </row>
    <row r="92" spans="3:4" s="30" customFormat="1" x14ac:dyDescent="0.3">
      <c r="C92" s="31"/>
      <c r="D92" s="31"/>
    </row>
    <row r="93" spans="3:4" s="30" customFormat="1" x14ac:dyDescent="0.3">
      <c r="C93" s="31"/>
      <c r="D93" s="31"/>
    </row>
    <row r="94" spans="3:4" s="30" customFormat="1" x14ac:dyDescent="0.3">
      <c r="C94" s="31"/>
      <c r="D94" s="31"/>
    </row>
    <row r="95" spans="3:4" s="30" customFormat="1" x14ac:dyDescent="0.3">
      <c r="C95" s="31"/>
      <c r="D95" s="31"/>
    </row>
    <row r="96" spans="3:4" s="30" customFormat="1" x14ac:dyDescent="0.3">
      <c r="C96" s="31"/>
      <c r="D96" s="31"/>
    </row>
    <row r="97" spans="3:4" s="30" customFormat="1" x14ac:dyDescent="0.3">
      <c r="C97" s="31"/>
      <c r="D97" s="31"/>
    </row>
    <row r="98" spans="3:4" s="30" customFormat="1" x14ac:dyDescent="0.3">
      <c r="C98" s="31"/>
      <c r="D98" s="31"/>
    </row>
    <row r="99" spans="3:4" s="30" customFormat="1" x14ac:dyDescent="0.3">
      <c r="C99" s="31"/>
      <c r="D99" s="31"/>
    </row>
    <row r="100" spans="3:4" s="30" customFormat="1" x14ac:dyDescent="0.3">
      <c r="C100" s="31"/>
      <c r="D100" s="31"/>
    </row>
    <row r="101" spans="3:4" s="30" customFormat="1" x14ac:dyDescent="0.3">
      <c r="C101" s="31"/>
      <c r="D101" s="31"/>
    </row>
    <row r="102" spans="3:4" s="30" customFormat="1" x14ac:dyDescent="0.3">
      <c r="C102" s="31"/>
      <c r="D102" s="31"/>
    </row>
    <row r="103" spans="3:4" s="30" customFormat="1" x14ac:dyDescent="0.3">
      <c r="C103" s="31"/>
      <c r="D103" s="31"/>
    </row>
    <row r="104" spans="3:4" s="30" customFormat="1" x14ac:dyDescent="0.3">
      <c r="C104" s="31"/>
      <c r="D104" s="31"/>
    </row>
    <row r="105" spans="3:4" s="30" customFormat="1" x14ac:dyDescent="0.3">
      <c r="C105" s="31"/>
      <c r="D105" s="31"/>
    </row>
    <row r="106" spans="3:4" s="30" customFormat="1" x14ac:dyDescent="0.3">
      <c r="C106" s="31"/>
      <c r="D106" s="31"/>
    </row>
    <row r="107" spans="3:4" s="30" customFormat="1" x14ac:dyDescent="0.3">
      <c r="C107" s="31"/>
      <c r="D107" s="31"/>
    </row>
    <row r="108" spans="3:4" s="30" customFormat="1" x14ac:dyDescent="0.3">
      <c r="C108" s="31"/>
      <c r="D108" s="31"/>
    </row>
    <row r="109" spans="3:4" s="30" customFormat="1" x14ac:dyDescent="0.3">
      <c r="C109" s="31"/>
      <c r="D109" s="31"/>
    </row>
    <row r="110" spans="3:4" s="30" customFormat="1" x14ac:dyDescent="0.3">
      <c r="C110" s="31"/>
      <c r="D110" s="31"/>
    </row>
    <row r="111" spans="3:4" s="30" customFormat="1" x14ac:dyDescent="0.3">
      <c r="C111" s="31"/>
      <c r="D111" s="31"/>
    </row>
    <row r="112" spans="3:4" s="30" customFormat="1" x14ac:dyDescent="0.3">
      <c r="C112" s="31"/>
      <c r="D112" s="31"/>
    </row>
    <row r="113" spans="3:4" s="30" customFormat="1" x14ac:dyDescent="0.3">
      <c r="C113" s="31"/>
      <c r="D113" s="31"/>
    </row>
    <row r="114" spans="3:4" s="30" customFormat="1" x14ac:dyDescent="0.3">
      <c r="C114" s="31"/>
      <c r="D114" s="31"/>
    </row>
    <row r="115" spans="3:4" s="30" customFormat="1" x14ac:dyDescent="0.3">
      <c r="C115" s="31"/>
      <c r="D115" s="31"/>
    </row>
    <row r="116" spans="3:4" s="30" customFormat="1" x14ac:dyDescent="0.3">
      <c r="C116" s="31"/>
      <c r="D116" s="31"/>
    </row>
    <row r="117" spans="3:4" s="30" customFormat="1" x14ac:dyDescent="0.3">
      <c r="C117" s="31"/>
      <c r="D117" s="31"/>
    </row>
    <row r="118" spans="3:4" s="30" customFormat="1" x14ac:dyDescent="0.3">
      <c r="C118" s="31"/>
      <c r="D118" s="31"/>
    </row>
    <row r="119" spans="3:4" s="30" customFormat="1" x14ac:dyDescent="0.3">
      <c r="C119" s="31"/>
      <c r="D119" s="31"/>
    </row>
    <row r="120" spans="3:4" s="30" customFormat="1" x14ac:dyDescent="0.3">
      <c r="C120" s="31"/>
      <c r="D120" s="31"/>
    </row>
    <row r="121" spans="3:4" s="30" customFormat="1" x14ac:dyDescent="0.3">
      <c r="C121" s="31"/>
      <c r="D121" s="31"/>
    </row>
    <row r="122" spans="3:4" s="30" customFormat="1" x14ac:dyDescent="0.3">
      <c r="C122" s="31"/>
      <c r="D122" s="31"/>
    </row>
    <row r="123" spans="3:4" s="30" customFormat="1" x14ac:dyDescent="0.3">
      <c r="C123" s="31"/>
      <c r="D123" s="31"/>
    </row>
    <row r="124" spans="3:4" s="30" customFormat="1" x14ac:dyDescent="0.3">
      <c r="C124" s="31"/>
      <c r="D124" s="31"/>
    </row>
    <row r="125" spans="3:4" s="30" customFormat="1" x14ac:dyDescent="0.3">
      <c r="C125" s="31"/>
      <c r="D125" s="31"/>
    </row>
    <row r="126" spans="3:4" s="30" customFormat="1" x14ac:dyDescent="0.3">
      <c r="C126" s="31"/>
      <c r="D126" s="31"/>
    </row>
    <row r="127" spans="3:4" s="30" customFormat="1" x14ac:dyDescent="0.3">
      <c r="C127" s="31"/>
      <c r="D127" s="31"/>
    </row>
    <row r="128" spans="3:4" s="30" customFormat="1" x14ac:dyDescent="0.3">
      <c r="C128" s="31"/>
      <c r="D128" s="31"/>
    </row>
    <row r="129" spans="3:4" s="30" customFormat="1" x14ac:dyDescent="0.3">
      <c r="C129" s="31"/>
      <c r="D129" s="31"/>
    </row>
    <row r="130" spans="3:4" s="30" customFormat="1" x14ac:dyDescent="0.3">
      <c r="C130" s="31"/>
      <c r="D130" s="31"/>
    </row>
    <row r="131" spans="3:4" s="30" customFormat="1" x14ac:dyDescent="0.3">
      <c r="C131" s="31"/>
      <c r="D131" s="31"/>
    </row>
    <row r="132" spans="3:4" s="30" customFormat="1" x14ac:dyDescent="0.3">
      <c r="C132" s="31"/>
      <c r="D132" s="31"/>
    </row>
    <row r="133" spans="3:4" s="30" customFormat="1" x14ac:dyDescent="0.3">
      <c r="C133" s="31"/>
      <c r="D133" s="31"/>
    </row>
    <row r="134" spans="3:4" s="30" customFormat="1" x14ac:dyDescent="0.3">
      <c r="C134" s="31"/>
      <c r="D134" s="31"/>
    </row>
    <row r="135" spans="3:4" s="30" customFormat="1" x14ac:dyDescent="0.3">
      <c r="C135" s="31"/>
      <c r="D135" s="31"/>
    </row>
    <row r="136" spans="3:4" s="30" customFormat="1" x14ac:dyDescent="0.3">
      <c r="C136" s="31"/>
      <c r="D136" s="31"/>
    </row>
    <row r="137" spans="3:4" s="30" customFormat="1" x14ac:dyDescent="0.3">
      <c r="C137" s="31"/>
      <c r="D137" s="31"/>
    </row>
    <row r="138" spans="3:4" s="30" customFormat="1" x14ac:dyDescent="0.3">
      <c r="C138" s="31"/>
      <c r="D138" s="31"/>
    </row>
    <row r="139" spans="3:4" s="30" customFormat="1" x14ac:dyDescent="0.3">
      <c r="C139" s="31"/>
      <c r="D139" s="31"/>
    </row>
    <row r="140" spans="3:4" s="30" customFormat="1" x14ac:dyDescent="0.3">
      <c r="C140" s="31"/>
      <c r="D140" s="31"/>
    </row>
    <row r="141" spans="3:4" s="30" customFormat="1" x14ac:dyDescent="0.3">
      <c r="C141" s="31"/>
      <c r="D141" s="31"/>
    </row>
    <row r="142" spans="3:4" s="30" customFormat="1" x14ac:dyDescent="0.3">
      <c r="C142" s="31"/>
      <c r="D142" s="31"/>
    </row>
    <row r="143" spans="3:4" s="30" customFormat="1" x14ac:dyDescent="0.3">
      <c r="C143" s="31"/>
      <c r="D143" s="31"/>
    </row>
    <row r="144" spans="3:4" s="30" customFormat="1" x14ac:dyDescent="0.3">
      <c r="C144" s="31"/>
      <c r="D144" s="31"/>
    </row>
    <row r="145" spans="3:4" s="30" customFormat="1" x14ac:dyDescent="0.3">
      <c r="C145" s="31"/>
      <c r="D145" s="31"/>
    </row>
    <row r="146" spans="3:4" s="30" customFormat="1" x14ac:dyDescent="0.3">
      <c r="C146" s="31"/>
      <c r="D146" s="31"/>
    </row>
    <row r="147" spans="3:4" s="30" customFormat="1" x14ac:dyDescent="0.3">
      <c r="C147" s="31"/>
      <c r="D147" s="31"/>
    </row>
    <row r="148" spans="3:4" s="30" customFormat="1" x14ac:dyDescent="0.3">
      <c r="C148" s="31"/>
      <c r="D148" s="31"/>
    </row>
    <row r="149" spans="3:4" s="30" customFormat="1" x14ac:dyDescent="0.3">
      <c r="C149" s="31"/>
      <c r="D149" s="31"/>
    </row>
    <row r="150" spans="3:4" s="30" customFormat="1" x14ac:dyDescent="0.3">
      <c r="C150" s="31"/>
      <c r="D150" s="31"/>
    </row>
    <row r="151" spans="3:4" s="30" customFormat="1" x14ac:dyDescent="0.3">
      <c r="C151" s="31"/>
      <c r="D151" s="31"/>
    </row>
    <row r="152" spans="3:4" s="30" customFormat="1" x14ac:dyDescent="0.3">
      <c r="C152" s="31"/>
      <c r="D152" s="31"/>
    </row>
    <row r="153" spans="3:4" s="30" customFormat="1" x14ac:dyDescent="0.3">
      <c r="C153" s="31"/>
      <c r="D153" s="31"/>
    </row>
    <row r="154" spans="3:4" s="30" customFormat="1" x14ac:dyDescent="0.3">
      <c r="C154" s="31"/>
      <c r="D154" s="31"/>
    </row>
    <row r="155" spans="3:4" s="30" customFormat="1" x14ac:dyDescent="0.3">
      <c r="C155" s="31"/>
      <c r="D155" s="31"/>
    </row>
    <row r="156" spans="3:4" s="30" customFormat="1" x14ac:dyDescent="0.3">
      <c r="C156" s="31"/>
      <c r="D156" s="31"/>
    </row>
    <row r="157" spans="3:4" s="30" customFormat="1" x14ac:dyDescent="0.3">
      <c r="C157" s="31"/>
      <c r="D157" s="31"/>
    </row>
    <row r="158" spans="3:4" s="30" customFormat="1" x14ac:dyDescent="0.3">
      <c r="C158" s="31"/>
      <c r="D158" s="31"/>
    </row>
    <row r="159" spans="3:4" s="30" customFormat="1" x14ac:dyDescent="0.3">
      <c r="C159" s="31"/>
      <c r="D159" s="31"/>
    </row>
    <row r="160" spans="3:4" s="30" customFormat="1" x14ac:dyDescent="0.3">
      <c r="C160" s="31"/>
      <c r="D160" s="31"/>
    </row>
    <row r="161" spans="3:4" s="30" customFormat="1" x14ac:dyDescent="0.3">
      <c r="C161" s="31"/>
      <c r="D161" s="31"/>
    </row>
    <row r="162" spans="3:4" s="30" customFormat="1" x14ac:dyDescent="0.3">
      <c r="C162" s="31"/>
      <c r="D162" s="31"/>
    </row>
    <row r="163" spans="3:4" s="30" customFormat="1" x14ac:dyDescent="0.3">
      <c r="C163" s="31"/>
      <c r="D163" s="31"/>
    </row>
    <row r="164" spans="3:4" s="30" customFormat="1" x14ac:dyDescent="0.3">
      <c r="C164" s="31"/>
      <c r="D164" s="31"/>
    </row>
    <row r="165" spans="3:4" s="30" customFormat="1" x14ac:dyDescent="0.3">
      <c r="C165" s="31"/>
      <c r="D165" s="31"/>
    </row>
    <row r="166" spans="3:4" s="30" customFormat="1" x14ac:dyDescent="0.3">
      <c r="C166" s="31"/>
      <c r="D166" s="31"/>
    </row>
    <row r="167" spans="3:4" s="30" customFormat="1" x14ac:dyDescent="0.3">
      <c r="C167" s="31"/>
      <c r="D167" s="31"/>
    </row>
    <row r="168" spans="3:4" s="30" customFormat="1" x14ac:dyDescent="0.3">
      <c r="C168" s="31"/>
      <c r="D168" s="31"/>
    </row>
    <row r="169" spans="3:4" s="30" customFormat="1" x14ac:dyDescent="0.3">
      <c r="C169" s="31"/>
      <c r="D169" s="31"/>
    </row>
    <row r="170" spans="3:4" s="30" customFormat="1" x14ac:dyDescent="0.3">
      <c r="C170" s="31"/>
      <c r="D170" s="31"/>
    </row>
    <row r="171" spans="3:4" s="30" customFormat="1" x14ac:dyDescent="0.3">
      <c r="C171" s="31"/>
      <c r="D171" s="31"/>
    </row>
    <row r="172" spans="3:4" s="30" customFormat="1" x14ac:dyDescent="0.3">
      <c r="C172" s="31"/>
      <c r="D172" s="31"/>
    </row>
    <row r="173" spans="3:4" s="30" customFormat="1" x14ac:dyDescent="0.3">
      <c r="C173" s="31"/>
      <c r="D173" s="31"/>
    </row>
    <row r="174" spans="3:4" s="30" customFormat="1" x14ac:dyDescent="0.3">
      <c r="C174" s="31"/>
      <c r="D174" s="31"/>
    </row>
    <row r="175" spans="3:4" s="30" customFormat="1" x14ac:dyDescent="0.3">
      <c r="C175" s="31"/>
      <c r="D175" s="31"/>
    </row>
    <row r="176" spans="3:4" s="30" customFormat="1" x14ac:dyDescent="0.3">
      <c r="C176" s="31"/>
      <c r="D176" s="31"/>
    </row>
    <row r="177" spans="3:4" s="30" customFormat="1" x14ac:dyDescent="0.3">
      <c r="C177" s="31"/>
      <c r="D177" s="31"/>
    </row>
    <row r="178" spans="3:4" s="30" customFormat="1" x14ac:dyDescent="0.3">
      <c r="C178" s="31"/>
      <c r="D178" s="31"/>
    </row>
    <row r="179" spans="3:4" s="30" customFormat="1" x14ac:dyDescent="0.3">
      <c r="C179" s="31"/>
      <c r="D179" s="31"/>
    </row>
    <row r="180" spans="3:4" s="30" customFormat="1" x14ac:dyDescent="0.3">
      <c r="C180" s="31"/>
      <c r="D180" s="31"/>
    </row>
    <row r="181" spans="3:4" s="30" customFormat="1" x14ac:dyDescent="0.3">
      <c r="C181" s="31"/>
      <c r="D181" s="31"/>
    </row>
    <row r="182" spans="3:4" s="30" customFormat="1" x14ac:dyDescent="0.3">
      <c r="C182" s="31"/>
      <c r="D182" s="31"/>
    </row>
    <row r="183" spans="3:4" s="30" customFormat="1" x14ac:dyDescent="0.3">
      <c r="C183" s="31"/>
      <c r="D183" s="31"/>
    </row>
    <row r="184" spans="3:4" s="30" customFormat="1" x14ac:dyDescent="0.3">
      <c r="C184" s="31"/>
      <c r="D184" s="31"/>
    </row>
    <row r="185" spans="3:4" s="30" customFormat="1" x14ac:dyDescent="0.3">
      <c r="C185" s="31"/>
      <c r="D185" s="31"/>
    </row>
    <row r="186" spans="3:4" s="30" customFormat="1" x14ac:dyDescent="0.3">
      <c r="C186" s="31"/>
      <c r="D186" s="31"/>
    </row>
    <row r="187" spans="3:4" s="30" customFormat="1" x14ac:dyDescent="0.3">
      <c r="C187" s="31"/>
      <c r="D187" s="31"/>
    </row>
    <row r="188" spans="3:4" s="30" customFormat="1" x14ac:dyDescent="0.3">
      <c r="C188" s="31"/>
      <c r="D188" s="31"/>
    </row>
    <row r="189" spans="3:4" s="30" customFormat="1" x14ac:dyDescent="0.3">
      <c r="C189" s="31"/>
      <c r="D189" s="31"/>
    </row>
    <row r="190" spans="3:4" s="30" customFormat="1" x14ac:dyDescent="0.3">
      <c r="C190" s="31"/>
      <c r="D190" s="31"/>
    </row>
    <row r="191" spans="3:4" s="30" customFormat="1" x14ac:dyDescent="0.3">
      <c r="C191" s="31"/>
      <c r="D191" s="31"/>
    </row>
    <row r="192" spans="3:4" s="30" customFormat="1" x14ac:dyDescent="0.3">
      <c r="C192" s="31"/>
      <c r="D192" s="31"/>
    </row>
    <row r="193" spans="3:4" s="30" customFormat="1" x14ac:dyDescent="0.3">
      <c r="C193" s="31"/>
      <c r="D193" s="31"/>
    </row>
    <row r="194" spans="3:4" s="30" customFormat="1" x14ac:dyDescent="0.3">
      <c r="C194" s="31"/>
      <c r="D194" s="31"/>
    </row>
    <row r="195" spans="3:4" s="30" customFormat="1" x14ac:dyDescent="0.3">
      <c r="C195" s="31"/>
      <c r="D195" s="31"/>
    </row>
    <row r="196" spans="3:4" s="30" customFormat="1" x14ac:dyDescent="0.3">
      <c r="C196" s="31"/>
      <c r="D196" s="31"/>
    </row>
    <row r="197" spans="3:4" s="30" customFormat="1" x14ac:dyDescent="0.3">
      <c r="C197" s="31"/>
      <c r="D197" s="31"/>
    </row>
    <row r="198" spans="3:4" s="30" customFormat="1" x14ac:dyDescent="0.3">
      <c r="C198" s="31"/>
      <c r="D198" s="31"/>
    </row>
    <row r="199" spans="3:4" s="30" customFormat="1" x14ac:dyDescent="0.3">
      <c r="C199" s="31"/>
      <c r="D199" s="31"/>
    </row>
    <row r="200" spans="3:4" s="30" customFormat="1" x14ac:dyDescent="0.3">
      <c r="C200" s="31"/>
      <c r="D200" s="31"/>
    </row>
    <row r="201" spans="3:4" s="30" customFormat="1" x14ac:dyDescent="0.3">
      <c r="C201" s="31"/>
      <c r="D201" s="31"/>
    </row>
    <row r="202" spans="3:4" s="30" customFormat="1" x14ac:dyDescent="0.3">
      <c r="C202" s="31"/>
      <c r="D202" s="31"/>
    </row>
    <row r="203" spans="3:4" s="30" customFormat="1" x14ac:dyDescent="0.3">
      <c r="C203" s="31"/>
      <c r="D203" s="31"/>
    </row>
    <row r="204" spans="3:4" s="30" customFormat="1" x14ac:dyDescent="0.3">
      <c r="C204" s="31"/>
      <c r="D204" s="31"/>
    </row>
    <row r="205" spans="3:4" s="30" customFormat="1" x14ac:dyDescent="0.3">
      <c r="C205" s="31"/>
      <c r="D205" s="31"/>
    </row>
    <row r="206" spans="3:4" s="30" customFormat="1" x14ac:dyDescent="0.3">
      <c r="C206" s="31"/>
      <c r="D206" s="31"/>
    </row>
    <row r="207" spans="3:4" s="30" customFormat="1" x14ac:dyDescent="0.3">
      <c r="C207" s="31"/>
      <c r="D207" s="31"/>
    </row>
    <row r="208" spans="3:4" s="30" customFormat="1" x14ac:dyDescent="0.3">
      <c r="C208" s="31"/>
      <c r="D208" s="31"/>
    </row>
    <row r="209" spans="3:4" s="30" customFormat="1" x14ac:dyDescent="0.3">
      <c r="C209" s="31"/>
      <c r="D209" s="31"/>
    </row>
    <row r="210" spans="3:4" s="30" customFormat="1" x14ac:dyDescent="0.3">
      <c r="C210" s="31"/>
      <c r="D210" s="31"/>
    </row>
    <row r="211" spans="3:4" s="30" customFormat="1" x14ac:dyDescent="0.3">
      <c r="C211" s="31"/>
      <c r="D211" s="31"/>
    </row>
    <row r="212" spans="3:4" s="30" customFormat="1" x14ac:dyDescent="0.3">
      <c r="C212" s="31"/>
      <c r="D212" s="31"/>
    </row>
    <row r="213" spans="3:4" s="30" customFormat="1" x14ac:dyDescent="0.3">
      <c r="C213" s="31"/>
      <c r="D213" s="31"/>
    </row>
    <row r="214" spans="3:4" s="30" customFormat="1" x14ac:dyDescent="0.3">
      <c r="C214" s="31"/>
      <c r="D214" s="31"/>
    </row>
    <row r="215" spans="3:4" s="30" customFormat="1" x14ac:dyDescent="0.3">
      <c r="C215" s="31"/>
      <c r="D215" s="31"/>
    </row>
    <row r="216" spans="3:4" s="30" customFormat="1" x14ac:dyDescent="0.3">
      <c r="C216" s="31"/>
      <c r="D216" s="31"/>
    </row>
    <row r="217" spans="3:4" s="30" customFormat="1" x14ac:dyDescent="0.3">
      <c r="C217" s="31"/>
      <c r="D217" s="31"/>
    </row>
    <row r="218" spans="3:4" s="30" customFormat="1" x14ac:dyDescent="0.3">
      <c r="C218" s="31"/>
      <c r="D218" s="31"/>
    </row>
    <row r="219" spans="3:4" s="30" customFormat="1" x14ac:dyDescent="0.3">
      <c r="C219" s="31"/>
      <c r="D219" s="31"/>
    </row>
    <row r="220" spans="3:4" s="30" customFormat="1" x14ac:dyDescent="0.3">
      <c r="C220" s="31"/>
      <c r="D220" s="31"/>
    </row>
    <row r="221" spans="3:4" s="30" customFormat="1" x14ac:dyDescent="0.3">
      <c r="C221" s="31"/>
      <c r="D221" s="31"/>
    </row>
    <row r="222" spans="3:4" s="30" customFormat="1" x14ac:dyDescent="0.3">
      <c r="C222" s="31"/>
      <c r="D222" s="31"/>
    </row>
    <row r="223" spans="3:4" s="30" customFormat="1" x14ac:dyDescent="0.3">
      <c r="C223" s="31"/>
      <c r="D223" s="31"/>
    </row>
    <row r="224" spans="3:4" s="30" customFormat="1" x14ac:dyDescent="0.3">
      <c r="C224" s="31"/>
      <c r="D224" s="31"/>
    </row>
    <row r="225" spans="3:4" s="30" customFormat="1" x14ac:dyDescent="0.3">
      <c r="C225" s="31"/>
      <c r="D225" s="31"/>
    </row>
    <row r="226" spans="3:4" s="30" customFormat="1" x14ac:dyDescent="0.3">
      <c r="C226" s="31"/>
      <c r="D226" s="31"/>
    </row>
    <row r="227" spans="3:4" s="30" customFormat="1" x14ac:dyDescent="0.3">
      <c r="C227" s="31"/>
      <c r="D227" s="31"/>
    </row>
    <row r="228" spans="3:4" s="30" customFormat="1" x14ac:dyDescent="0.3">
      <c r="C228" s="31"/>
      <c r="D228" s="31"/>
    </row>
    <row r="229" spans="3:4" s="30" customFormat="1" x14ac:dyDescent="0.3">
      <c r="C229" s="31"/>
      <c r="D229" s="31"/>
    </row>
    <row r="230" spans="3:4" s="30" customFormat="1" x14ac:dyDescent="0.3">
      <c r="C230" s="31"/>
      <c r="D230" s="31"/>
    </row>
    <row r="231" spans="3:4" s="30" customFormat="1" x14ac:dyDescent="0.3">
      <c r="C231" s="31"/>
      <c r="D231" s="31"/>
    </row>
    <row r="232" spans="3:4" s="30" customFormat="1" x14ac:dyDescent="0.3">
      <c r="C232" s="31"/>
      <c r="D232" s="31"/>
    </row>
    <row r="233" spans="3:4" s="30" customFormat="1" x14ac:dyDescent="0.3">
      <c r="C233" s="31"/>
      <c r="D233" s="31"/>
    </row>
    <row r="234" spans="3:4" s="30" customFormat="1" x14ac:dyDescent="0.3">
      <c r="C234" s="31"/>
      <c r="D234" s="31"/>
    </row>
    <row r="235" spans="3:4" s="30" customFormat="1" x14ac:dyDescent="0.3">
      <c r="C235" s="31"/>
      <c r="D235" s="31"/>
    </row>
    <row r="236" spans="3:4" s="30" customFormat="1" x14ac:dyDescent="0.3">
      <c r="C236" s="31"/>
      <c r="D236" s="31"/>
    </row>
    <row r="237" spans="3:4" s="30" customFormat="1" x14ac:dyDescent="0.3">
      <c r="C237" s="31"/>
      <c r="D237" s="31"/>
    </row>
    <row r="238" spans="3:4" s="30" customFormat="1" x14ac:dyDescent="0.3">
      <c r="C238" s="31"/>
      <c r="D238" s="31"/>
    </row>
    <row r="239" spans="3:4" s="30" customFormat="1" x14ac:dyDescent="0.3">
      <c r="C239" s="31"/>
      <c r="D239" s="31"/>
    </row>
    <row r="240" spans="3:4" s="30" customFormat="1" x14ac:dyDescent="0.3">
      <c r="C240" s="31"/>
      <c r="D240" s="31"/>
    </row>
    <row r="241" spans="3:4" s="30" customFormat="1" x14ac:dyDescent="0.3">
      <c r="C241" s="31"/>
      <c r="D241" s="31"/>
    </row>
    <row r="242" spans="3:4" s="30" customFormat="1" x14ac:dyDescent="0.3">
      <c r="C242" s="31"/>
      <c r="D242" s="31"/>
    </row>
    <row r="243" spans="3:4" s="30" customFormat="1" x14ac:dyDescent="0.3">
      <c r="C243" s="31"/>
      <c r="D243" s="31"/>
    </row>
    <row r="244" spans="3:4" s="30" customFormat="1" x14ac:dyDescent="0.3">
      <c r="C244" s="31"/>
      <c r="D244" s="31"/>
    </row>
    <row r="245" spans="3:4" s="30" customFormat="1" x14ac:dyDescent="0.3">
      <c r="C245" s="31"/>
      <c r="D245" s="31"/>
    </row>
    <row r="246" spans="3:4" s="30" customFormat="1" x14ac:dyDescent="0.3">
      <c r="C246" s="31"/>
      <c r="D246" s="31"/>
    </row>
    <row r="247" spans="3:4" s="30" customFormat="1" x14ac:dyDescent="0.3">
      <c r="C247" s="31"/>
      <c r="D247" s="31"/>
    </row>
    <row r="248" spans="3:4" s="30" customFormat="1" x14ac:dyDescent="0.3">
      <c r="C248" s="31"/>
      <c r="D248" s="31"/>
    </row>
    <row r="249" spans="3:4" s="30" customFormat="1" x14ac:dyDescent="0.3">
      <c r="C249" s="31"/>
      <c r="D249" s="31"/>
    </row>
    <row r="250" spans="3:4" s="30" customFormat="1" x14ac:dyDescent="0.3">
      <c r="C250" s="31"/>
      <c r="D250" s="31"/>
    </row>
    <row r="251" spans="3:4" s="30" customFormat="1" x14ac:dyDescent="0.3">
      <c r="C251" s="31"/>
      <c r="D251" s="31"/>
    </row>
    <row r="252" spans="3:4" s="30" customFormat="1" x14ac:dyDescent="0.3">
      <c r="C252" s="31"/>
      <c r="D252" s="31"/>
    </row>
    <row r="253" spans="3:4" s="30" customFormat="1" x14ac:dyDescent="0.3">
      <c r="C253" s="31"/>
      <c r="D253" s="31"/>
    </row>
    <row r="254" spans="3:4" s="30" customFormat="1" x14ac:dyDescent="0.3">
      <c r="C254" s="31"/>
      <c r="D254" s="31"/>
    </row>
    <row r="255" spans="3:4" s="30" customFormat="1" x14ac:dyDescent="0.3">
      <c r="C255" s="31"/>
      <c r="D255" s="31"/>
    </row>
    <row r="256" spans="3:4" s="30" customFormat="1" x14ac:dyDescent="0.3">
      <c r="C256" s="31"/>
      <c r="D256" s="31"/>
    </row>
    <row r="257" spans="3:4" s="30" customFormat="1" x14ac:dyDescent="0.3">
      <c r="C257" s="31"/>
      <c r="D257" s="31"/>
    </row>
    <row r="258" spans="3:4" s="30" customFormat="1" x14ac:dyDescent="0.3">
      <c r="C258" s="31"/>
      <c r="D258" s="31"/>
    </row>
    <row r="259" spans="3:4" s="30" customFormat="1" x14ac:dyDescent="0.3">
      <c r="C259" s="31"/>
      <c r="D259" s="31"/>
    </row>
    <row r="260" spans="3:4" s="30" customFormat="1" x14ac:dyDescent="0.3">
      <c r="C260" s="31"/>
      <c r="D260" s="31"/>
    </row>
    <row r="261" spans="3:4" s="30" customFormat="1" x14ac:dyDescent="0.3">
      <c r="C261" s="31"/>
      <c r="D261" s="31"/>
    </row>
    <row r="262" spans="3:4" s="30" customFormat="1" x14ac:dyDescent="0.3">
      <c r="C262" s="31"/>
      <c r="D262" s="31"/>
    </row>
    <row r="263" spans="3:4" s="30" customFormat="1" x14ac:dyDescent="0.3">
      <c r="C263" s="31"/>
      <c r="D263" s="31"/>
    </row>
    <row r="264" spans="3:4" s="30" customFormat="1" x14ac:dyDescent="0.3">
      <c r="C264" s="31"/>
      <c r="D264" s="31"/>
    </row>
    <row r="265" spans="3:4" s="30" customFormat="1" x14ac:dyDescent="0.3">
      <c r="C265" s="31"/>
      <c r="D265" s="31"/>
    </row>
    <row r="266" spans="3:4" s="30" customFormat="1" x14ac:dyDescent="0.3">
      <c r="C266" s="31"/>
      <c r="D266" s="31"/>
    </row>
    <row r="267" spans="3:4" s="30" customFormat="1" x14ac:dyDescent="0.3">
      <c r="C267" s="31"/>
      <c r="D267" s="31"/>
    </row>
    <row r="268" spans="3:4" s="30" customFormat="1" x14ac:dyDescent="0.3">
      <c r="C268" s="31"/>
      <c r="D268" s="31"/>
    </row>
    <row r="269" spans="3:4" s="30" customFormat="1" x14ac:dyDescent="0.3">
      <c r="C269" s="31"/>
      <c r="D269" s="31"/>
    </row>
    <row r="270" spans="3:4" s="30" customFormat="1" x14ac:dyDescent="0.3">
      <c r="C270" s="31"/>
      <c r="D270" s="31"/>
    </row>
    <row r="271" spans="3:4" s="30" customFormat="1" x14ac:dyDescent="0.3">
      <c r="C271" s="31"/>
      <c r="D271" s="31"/>
    </row>
    <row r="272" spans="3:4" s="30" customFormat="1" x14ac:dyDescent="0.3">
      <c r="C272" s="31"/>
      <c r="D272" s="31"/>
    </row>
    <row r="273" spans="3:4" s="30" customFormat="1" x14ac:dyDescent="0.3">
      <c r="C273" s="31"/>
      <c r="D273" s="31"/>
    </row>
    <row r="274" spans="3:4" s="30" customFormat="1" x14ac:dyDescent="0.3">
      <c r="C274" s="31"/>
      <c r="D274" s="31"/>
    </row>
    <row r="275" spans="3:4" s="30" customFormat="1" x14ac:dyDescent="0.3">
      <c r="C275" s="31"/>
      <c r="D275" s="31"/>
    </row>
    <row r="276" spans="3:4" s="30" customFormat="1" x14ac:dyDescent="0.3">
      <c r="C276" s="31"/>
      <c r="D276" s="31"/>
    </row>
    <row r="277" spans="3:4" s="30" customFormat="1" x14ac:dyDescent="0.3">
      <c r="C277" s="31"/>
      <c r="D277" s="31"/>
    </row>
    <row r="278" spans="3:4" s="30" customFormat="1" x14ac:dyDescent="0.3">
      <c r="C278" s="31"/>
      <c r="D278" s="31"/>
    </row>
    <row r="279" spans="3:4" s="30" customFormat="1" x14ac:dyDescent="0.3">
      <c r="C279" s="31"/>
      <c r="D279" s="31"/>
    </row>
    <row r="280" spans="3:4" s="30" customFormat="1" x14ac:dyDescent="0.3">
      <c r="C280" s="31"/>
      <c r="D280" s="31"/>
    </row>
    <row r="281" spans="3:4" s="30" customFormat="1" x14ac:dyDescent="0.3">
      <c r="C281" s="31"/>
      <c r="D281" s="31"/>
    </row>
    <row r="282" spans="3:4" s="30" customFormat="1" x14ac:dyDescent="0.3">
      <c r="C282" s="31"/>
      <c r="D282" s="31"/>
    </row>
    <row r="283" spans="3:4" s="30" customFormat="1" x14ac:dyDescent="0.3">
      <c r="C283" s="31"/>
      <c r="D283" s="31"/>
    </row>
    <row r="284" spans="3:4" s="30" customFormat="1" x14ac:dyDescent="0.3">
      <c r="C284" s="31"/>
      <c r="D284" s="31"/>
    </row>
    <row r="285" spans="3:4" s="30" customFormat="1" x14ac:dyDescent="0.3">
      <c r="C285" s="31"/>
      <c r="D285" s="31"/>
    </row>
    <row r="286" spans="3:4" s="30" customFormat="1" x14ac:dyDescent="0.3">
      <c r="C286" s="31"/>
      <c r="D286" s="31"/>
    </row>
    <row r="287" spans="3:4" s="30" customFormat="1" x14ac:dyDescent="0.3">
      <c r="C287" s="31"/>
      <c r="D287" s="31"/>
    </row>
    <row r="288" spans="3:4" s="30" customFormat="1" x14ac:dyDescent="0.3">
      <c r="C288" s="31"/>
      <c r="D288" s="31"/>
    </row>
    <row r="289" spans="3:4" s="30" customFormat="1" x14ac:dyDescent="0.3">
      <c r="C289" s="31"/>
      <c r="D289" s="31"/>
    </row>
    <row r="290" spans="3:4" s="30" customFormat="1" x14ac:dyDescent="0.3">
      <c r="C290" s="31"/>
      <c r="D290" s="31"/>
    </row>
    <row r="291" spans="3:4" s="30" customFormat="1" x14ac:dyDescent="0.3">
      <c r="C291" s="31"/>
      <c r="D291" s="31"/>
    </row>
    <row r="292" spans="3:4" s="30" customFormat="1" x14ac:dyDescent="0.3">
      <c r="C292" s="31"/>
      <c r="D292" s="31"/>
    </row>
    <row r="293" spans="3:4" s="30" customFormat="1" x14ac:dyDescent="0.3">
      <c r="C293" s="31"/>
      <c r="D293" s="31"/>
    </row>
    <row r="294" spans="3:4" s="30" customFormat="1" x14ac:dyDescent="0.3">
      <c r="C294" s="31"/>
      <c r="D294" s="31"/>
    </row>
    <row r="295" spans="3:4" s="30" customFormat="1" x14ac:dyDescent="0.3">
      <c r="C295" s="31"/>
      <c r="D295" s="31"/>
    </row>
    <row r="296" spans="3:4" s="30" customFormat="1" x14ac:dyDescent="0.3">
      <c r="C296" s="31"/>
      <c r="D296" s="31"/>
    </row>
    <row r="297" spans="3:4" s="30" customFormat="1" x14ac:dyDescent="0.3">
      <c r="C297" s="31"/>
      <c r="D297" s="31"/>
    </row>
    <row r="298" spans="3:4" s="30" customFormat="1" x14ac:dyDescent="0.3">
      <c r="C298" s="31"/>
      <c r="D298" s="31"/>
    </row>
    <row r="299" spans="3:4" s="30" customFormat="1" x14ac:dyDescent="0.3">
      <c r="C299" s="31"/>
      <c r="D299" s="31"/>
    </row>
    <row r="300" spans="3:4" s="30" customFormat="1" x14ac:dyDescent="0.3">
      <c r="C300" s="31"/>
      <c r="D300" s="31"/>
    </row>
    <row r="301" spans="3:4" s="30" customFormat="1" x14ac:dyDescent="0.3">
      <c r="C301" s="31"/>
      <c r="D301" s="31"/>
    </row>
    <row r="302" spans="3:4" s="30" customFormat="1" x14ac:dyDescent="0.3">
      <c r="C302" s="31"/>
      <c r="D302" s="31"/>
    </row>
    <row r="303" spans="3:4" s="30" customFormat="1" x14ac:dyDescent="0.3">
      <c r="C303" s="31"/>
      <c r="D303" s="31"/>
    </row>
    <row r="304" spans="3:4" s="30" customFormat="1" x14ac:dyDescent="0.3">
      <c r="C304" s="31"/>
      <c r="D304" s="31"/>
    </row>
    <row r="305" spans="3:4" s="30" customFormat="1" x14ac:dyDescent="0.3">
      <c r="C305" s="31"/>
      <c r="D305" s="31"/>
    </row>
    <row r="306" spans="3:4" s="30" customFormat="1" x14ac:dyDescent="0.3">
      <c r="C306" s="31"/>
      <c r="D306" s="31"/>
    </row>
    <row r="307" spans="3:4" s="30" customFormat="1" x14ac:dyDescent="0.3">
      <c r="C307" s="31"/>
      <c r="D307" s="31"/>
    </row>
    <row r="308" spans="3:4" s="30" customFormat="1" x14ac:dyDescent="0.3">
      <c r="C308" s="31"/>
      <c r="D308" s="31"/>
    </row>
    <row r="309" spans="3:4" s="30" customFormat="1" x14ac:dyDescent="0.3">
      <c r="C309" s="31"/>
      <c r="D309" s="31"/>
    </row>
    <row r="310" spans="3:4" s="30" customFormat="1" x14ac:dyDescent="0.3">
      <c r="C310" s="31"/>
      <c r="D310" s="31"/>
    </row>
    <row r="311" spans="3:4" s="30" customFormat="1" x14ac:dyDescent="0.3">
      <c r="C311" s="31"/>
      <c r="D311" s="31"/>
    </row>
    <row r="312" spans="3:4" s="30" customFormat="1" x14ac:dyDescent="0.3">
      <c r="C312" s="31"/>
      <c r="D312" s="31"/>
    </row>
    <row r="313" spans="3:4" s="30" customFormat="1" x14ac:dyDescent="0.3">
      <c r="C313" s="31"/>
      <c r="D313" s="31"/>
    </row>
    <row r="314" spans="3:4" s="30" customFormat="1" x14ac:dyDescent="0.3">
      <c r="C314" s="31"/>
      <c r="D314" s="31"/>
    </row>
    <row r="315" spans="3:4" s="30" customFormat="1" x14ac:dyDescent="0.3">
      <c r="C315" s="31"/>
      <c r="D315" s="31"/>
    </row>
    <row r="316" spans="3:4" s="30" customFormat="1" x14ac:dyDescent="0.3">
      <c r="C316" s="31"/>
      <c r="D316" s="31"/>
    </row>
    <row r="317" spans="3:4" s="30" customFormat="1" x14ac:dyDescent="0.3">
      <c r="C317" s="31"/>
      <c r="D317" s="31"/>
    </row>
    <row r="318" spans="3:4" s="30" customFormat="1" x14ac:dyDescent="0.3">
      <c r="C318" s="31"/>
      <c r="D318" s="31"/>
    </row>
    <row r="319" spans="3:4" s="30" customFormat="1" x14ac:dyDescent="0.3">
      <c r="C319" s="31"/>
      <c r="D319" s="31"/>
    </row>
    <row r="320" spans="3:4" s="30" customFormat="1" x14ac:dyDescent="0.3">
      <c r="C320" s="31"/>
      <c r="D320" s="31"/>
    </row>
    <row r="321" spans="3:4" s="30" customFormat="1" x14ac:dyDescent="0.3">
      <c r="C321" s="31"/>
      <c r="D321" s="31"/>
    </row>
    <row r="322" spans="3:4" s="30" customFormat="1" x14ac:dyDescent="0.3">
      <c r="C322" s="31"/>
      <c r="D322" s="31"/>
    </row>
    <row r="323" spans="3:4" s="30" customFormat="1" x14ac:dyDescent="0.3">
      <c r="C323" s="31"/>
      <c r="D323" s="31"/>
    </row>
    <row r="324" spans="3:4" s="30" customFormat="1" x14ac:dyDescent="0.3">
      <c r="C324" s="31"/>
      <c r="D324" s="31"/>
    </row>
    <row r="325" spans="3:4" s="30" customFormat="1" x14ac:dyDescent="0.3">
      <c r="C325" s="31"/>
      <c r="D325" s="31"/>
    </row>
    <row r="326" spans="3:4" s="30" customFormat="1" x14ac:dyDescent="0.3">
      <c r="C326" s="31"/>
      <c r="D326" s="31"/>
    </row>
    <row r="327" spans="3:4" s="30" customFormat="1" x14ac:dyDescent="0.3">
      <c r="C327" s="31"/>
      <c r="D327" s="31"/>
    </row>
    <row r="328" spans="3:4" s="30" customFormat="1" x14ac:dyDescent="0.3">
      <c r="C328" s="31"/>
      <c r="D328" s="31"/>
    </row>
    <row r="329" spans="3:4" s="30" customFormat="1" x14ac:dyDescent="0.3">
      <c r="C329" s="31"/>
      <c r="D329" s="31"/>
    </row>
    <row r="330" spans="3:4" s="30" customFormat="1" x14ac:dyDescent="0.3">
      <c r="C330" s="31"/>
      <c r="D330" s="31"/>
    </row>
    <row r="331" spans="3:4" s="30" customFormat="1" x14ac:dyDescent="0.3">
      <c r="C331" s="31"/>
      <c r="D331" s="31"/>
    </row>
    <row r="332" spans="3:4" s="30" customFormat="1" x14ac:dyDescent="0.3">
      <c r="C332" s="31"/>
      <c r="D332" s="31"/>
    </row>
    <row r="333" spans="3:4" s="30" customFormat="1" x14ac:dyDescent="0.3">
      <c r="C333" s="31"/>
      <c r="D333" s="31"/>
    </row>
    <row r="334" spans="3:4" s="30" customFormat="1" x14ac:dyDescent="0.3">
      <c r="C334" s="31"/>
      <c r="D334" s="31"/>
    </row>
    <row r="335" spans="3:4" s="30" customFormat="1" x14ac:dyDescent="0.3">
      <c r="C335" s="31"/>
      <c r="D335" s="31"/>
    </row>
    <row r="336" spans="3:4" s="30" customFormat="1" x14ac:dyDescent="0.3">
      <c r="C336" s="31"/>
      <c r="D336" s="31"/>
    </row>
    <row r="337" spans="3:6" s="30" customFormat="1" x14ac:dyDescent="0.3">
      <c r="C337" s="31"/>
      <c r="D337" s="31"/>
    </row>
    <row r="338" spans="3:6" s="30" customFormat="1" x14ac:dyDescent="0.3">
      <c r="C338" s="31"/>
      <c r="D338" s="31"/>
    </row>
    <row r="339" spans="3:6" s="30" customFormat="1" x14ac:dyDescent="0.3">
      <c r="C339" s="31"/>
      <c r="D339" s="31"/>
    </row>
    <row r="340" spans="3:6" s="30" customFormat="1" x14ac:dyDescent="0.3">
      <c r="C340" s="31"/>
      <c r="D340" s="31"/>
      <c r="F340" s="12"/>
    </row>
    <row r="341" spans="3:6" s="30" customFormat="1" x14ac:dyDescent="0.3">
      <c r="C341" s="31"/>
      <c r="D341" s="31"/>
      <c r="F341" s="12"/>
    </row>
    <row r="342" spans="3:6" s="30" customFormat="1" x14ac:dyDescent="0.3">
      <c r="C342" s="31"/>
      <c r="D342" s="31"/>
      <c r="F342" s="12"/>
    </row>
    <row r="343" spans="3:6" s="30" customFormat="1" x14ac:dyDescent="0.3">
      <c r="C343" s="31"/>
      <c r="D343" s="31"/>
      <c r="F343" s="12"/>
    </row>
    <row r="344" spans="3:6" s="30" customFormat="1" x14ac:dyDescent="0.3">
      <c r="C344" s="31"/>
      <c r="D344" s="31"/>
      <c r="F344" s="12"/>
    </row>
    <row r="345" spans="3:6" s="30" customFormat="1" x14ac:dyDescent="0.3">
      <c r="C345" s="31"/>
      <c r="D345" s="31"/>
      <c r="F345" s="12"/>
    </row>
    <row r="346" spans="3:6" s="30" customFormat="1" x14ac:dyDescent="0.3">
      <c r="C346" s="31"/>
      <c r="D346" s="31"/>
      <c r="F346" s="12"/>
    </row>
    <row r="347" spans="3:6" s="30" customFormat="1" x14ac:dyDescent="0.3">
      <c r="C347" s="31"/>
      <c r="D347" s="31"/>
      <c r="F347" s="12"/>
    </row>
    <row r="348" spans="3:6" s="30" customFormat="1" x14ac:dyDescent="0.3">
      <c r="C348" s="31"/>
      <c r="D348" s="31"/>
      <c r="F348" s="12"/>
    </row>
    <row r="349" spans="3:6" s="30" customFormat="1" x14ac:dyDescent="0.3">
      <c r="C349" s="31"/>
      <c r="D349" s="31"/>
      <c r="F349" s="12"/>
    </row>
    <row r="350" spans="3:6" s="30" customFormat="1" x14ac:dyDescent="0.3">
      <c r="C350" s="31"/>
      <c r="D350" s="31"/>
      <c r="F350" s="12"/>
    </row>
    <row r="351" spans="3:6" s="30" customFormat="1" x14ac:dyDescent="0.3">
      <c r="C351" s="31"/>
      <c r="D351" s="31"/>
      <c r="F351" s="12"/>
    </row>
    <row r="352" spans="3:6" s="30" customFormat="1" x14ac:dyDescent="0.3">
      <c r="C352" s="31"/>
      <c r="D352" s="31"/>
      <c r="F352" s="12"/>
    </row>
    <row r="353" spans="3:6" s="30" customFormat="1" x14ac:dyDescent="0.3">
      <c r="C353" s="31"/>
      <c r="D353" s="31"/>
      <c r="F353" s="12"/>
    </row>
    <row r="354" spans="3:6" s="30" customFormat="1" x14ac:dyDescent="0.3">
      <c r="C354" s="31"/>
      <c r="D354" s="31"/>
      <c r="F354" s="12"/>
    </row>
    <row r="355" spans="3:6" s="30" customFormat="1" x14ac:dyDescent="0.3">
      <c r="C355" s="31"/>
      <c r="D355" s="31"/>
      <c r="F355" s="12"/>
    </row>
    <row r="356" spans="3:6" s="30" customFormat="1" x14ac:dyDescent="0.3">
      <c r="C356" s="31"/>
      <c r="D356" s="31"/>
      <c r="F356" s="12"/>
    </row>
    <row r="357" spans="3:6" s="30" customFormat="1" x14ac:dyDescent="0.3">
      <c r="C357" s="31"/>
      <c r="D357" s="31"/>
      <c r="F357" s="12"/>
    </row>
    <row r="358" spans="3:6" s="30" customFormat="1" x14ac:dyDescent="0.3">
      <c r="C358" s="31"/>
      <c r="D358" s="31"/>
      <c r="F358" s="12"/>
    </row>
    <row r="359" spans="3:6" s="30" customFormat="1" x14ac:dyDescent="0.3">
      <c r="C359" s="31"/>
      <c r="D359" s="31"/>
      <c r="F359" s="12"/>
    </row>
    <row r="360" spans="3:6" s="30" customFormat="1" x14ac:dyDescent="0.3">
      <c r="C360" s="31"/>
      <c r="D360" s="31"/>
      <c r="F360" s="12"/>
    </row>
    <row r="361" spans="3:6" s="30" customFormat="1" x14ac:dyDescent="0.3">
      <c r="C361" s="31"/>
      <c r="D361" s="31"/>
      <c r="F361" s="12"/>
    </row>
    <row r="362" spans="3:6" s="30" customFormat="1" x14ac:dyDescent="0.3">
      <c r="C362" s="31"/>
      <c r="D362" s="31"/>
      <c r="F362" s="12"/>
    </row>
    <row r="363" spans="3:6" s="30" customFormat="1" x14ac:dyDescent="0.3">
      <c r="C363" s="31"/>
      <c r="D363" s="31"/>
      <c r="F363" s="12"/>
    </row>
    <row r="364" spans="3:6" s="30" customFormat="1" x14ac:dyDescent="0.3">
      <c r="C364" s="31"/>
      <c r="D364" s="31"/>
      <c r="F364" s="12"/>
    </row>
    <row r="365" spans="3:6" s="30" customFormat="1" x14ac:dyDescent="0.3">
      <c r="C365" s="31"/>
      <c r="D365" s="31"/>
      <c r="F365" s="12"/>
    </row>
    <row r="366" spans="3:6" s="30" customFormat="1" x14ac:dyDescent="0.3">
      <c r="C366" s="31"/>
      <c r="D366" s="31"/>
      <c r="F366" s="12"/>
    </row>
    <row r="367" spans="3:6" s="30" customFormat="1" x14ac:dyDescent="0.3">
      <c r="C367" s="31"/>
      <c r="D367" s="31"/>
      <c r="F367" s="12"/>
    </row>
    <row r="368" spans="3:6" s="30" customFormat="1" x14ac:dyDescent="0.3">
      <c r="C368" s="31"/>
      <c r="D368" s="31"/>
      <c r="F368" s="12"/>
    </row>
    <row r="369" spans="3:6" s="30" customFormat="1" x14ac:dyDescent="0.3">
      <c r="C369" s="31"/>
      <c r="D369" s="31"/>
      <c r="F369" s="12"/>
    </row>
    <row r="370" spans="3:6" s="30" customFormat="1" x14ac:dyDescent="0.3">
      <c r="C370" s="31"/>
      <c r="D370" s="31"/>
      <c r="F370" s="12"/>
    </row>
    <row r="371" spans="3:6" s="30" customFormat="1" x14ac:dyDescent="0.3">
      <c r="C371" s="31"/>
      <c r="D371" s="31"/>
      <c r="F371" s="12"/>
    </row>
    <row r="372" spans="3:6" s="30" customFormat="1" x14ac:dyDescent="0.3">
      <c r="C372" s="31"/>
      <c r="D372" s="31"/>
      <c r="F372" s="12"/>
    </row>
    <row r="373" spans="3:6" s="30" customFormat="1" x14ac:dyDescent="0.3">
      <c r="C373" s="31"/>
      <c r="D373" s="31"/>
      <c r="F373" s="12"/>
    </row>
    <row r="374" spans="3:6" s="30" customFormat="1" x14ac:dyDescent="0.3">
      <c r="C374" s="31"/>
      <c r="D374" s="31"/>
      <c r="F374" s="12"/>
    </row>
    <row r="375" spans="3:6" s="30" customFormat="1" x14ac:dyDescent="0.3">
      <c r="C375" s="31"/>
      <c r="D375" s="31"/>
      <c r="F375" s="12"/>
    </row>
    <row r="376" spans="3:6" s="30" customFormat="1" x14ac:dyDescent="0.3">
      <c r="C376" s="31"/>
      <c r="D376" s="31"/>
      <c r="F376" s="12"/>
    </row>
    <row r="377" spans="3:6" s="30" customFormat="1" x14ac:dyDescent="0.3">
      <c r="C377" s="31"/>
      <c r="D377" s="31"/>
      <c r="F377" s="12"/>
    </row>
    <row r="378" spans="3:6" s="30" customFormat="1" x14ac:dyDescent="0.3">
      <c r="C378" s="31"/>
      <c r="D378" s="31"/>
      <c r="F378" s="12"/>
    </row>
    <row r="379" spans="3:6" s="30" customFormat="1" x14ac:dyDescent="0.3">
      <c r="C379" s="31"/>
      <c r="D379" s="31"/>
      <c r="F379" s="12"/>
    </row>
    <row r="380" spans="3:6" s="30" customFormat="1" x14ac:dyDescent="0.3">
      <c r="C380" s="31"/>
      <c r="D380" s="31"/>
      <c r="F380" s="12"/>
    </row>
    <row r="381" spans="3:6" s="30" customFormat="1" x14ac:dyDescent="0.3">
      <c r="C381" s="31"/>
      <c r="D381" s="31"/>
      <c r="F381" s="12"/>
    </row>
    <row r="382" spans="3:6" s="30" customFormat="1" x14ac:dyDescent="0.3">
      <c r="C382" s="31"/>
      <c r="D382" s="31"/>
      <c r="F382" s="12"/>
    </row>
    <row r="383" spans="3:6" s="30" customFormat="1" x14ac:dyDescent="0.3">
      <c r="C383" s="31"/>
      <c r="D383" s="31"/>
      <c r="F383" s="12"/>
    </row>
    <row r="384" spans="3:6" s="30" customFormat="1" x14ac:dyDescent="0.3">
      <c r="C384" s="31"/>
      <c r="D384" s="31"/>
      <c r="F384" s="12"/>
    </row>
    <row r="385" spans="3:6" s="30" customFormat="1" x14ac:dyDescent="0.3">
      <c r="C385" s="31"/>
      <c r="D385" s="31"/>
      <c r="F385" s="12"/>
    </row>
    <row r="386" spans="3:6" s="30" customFormat="1" x14ac:dyDescent="0.3">
      <c r="C386" s="31"/>
      <c r="D386" s="31"/>
      <c r="F386" s="12"/>
    </row>
    <row r="387" spans="3:6" s="30" customFormat="1" x14ac:dyDescent="0.3">
      <c r="C387" s="31"/>
      <c r="D387" s="31"/>
      <c r="F387" s="12"/>
    </row>
    <row r="388" spans="3:6" s="30" customFormat="1" x14ac:dyDescent="0.3">
      <c r="C388" s="31"/>
      <c r="D388" s="31"/>
      <c r="F388" s="12"/>
    </row>
    <row r="389" spans="3:6" s="30" customFormat="1" x14ac:dyDescent="0.3">
      <c r="C389" s="31"/>
      <c r="D389" s="31"/>
      <c r="F389" s="12"/>
    </row>
    <row r="390" spans="3:6" s="30" customFormat="1" x14ac:dyDescent="0.3">
      <c r="C390" s="31"/>
      <c r="D390" s="31"/>
      <c r="F390" s="12"/>
    </row>
    <row r="391" spans="3:6" s="30" customFormat="1" x14ac:dyDescent="0.3">
      <c r="C391" s="31"/>
      <c r="D391" s="31"/>
      <c r="F391" s="12"/>
    </row>
    <row r="392" spans="3:6" s="30" customFormat="1" x14ac:dyDescent="0.3">
      <c r="C392" s="31"/>
      <c r="D392" s="31"/>
      <c r="F392" s="12"/>
    </row>
    <row r="393" spans="3:6" s="30" customFormat="1" x14ac:dyDescent="0.3">
      <c r="C393" s="31"/>
      <c r="D393" s="31"/>
      <c r="F393" s="12"/>
    </row>
    <row r="394" spans="3:6" s="30" customFormat="1" x14ac:dyDescent="0.3">
      <c r="C394" s="31"/>
      <c r="D394" s="31"/>
      <c r="F394" s="12"/>
    </row>
    <row r="395" spans="3:6" s="30" customFormat="1" x14ac:dyDescent="0.3">
      <c r="C395" s="31"/>
      <c r="D395" s="31"/>
      <c r="F395" s="12"/>
    </row>
    <row r="396" spans="3:6" s="30" customFormat="1" x14ac:dyDescent="0.3">
      <c r="C396" s="31"/>
      <c r="D396" s="31"/>
      <c r="F396" s="12"/>
    </row>
    <row r="397" spans="3:6" s="30" customFormat="1" x14ac:dyDescent="0.3">
      <c r="C397" s="31"/>
      <c r="D397" s="31"/>
      <c r="F397" s="12"/>
    </row>
    <row r="398" spans="3:6" s="30" customFormat="1" x14ac:dyDescent="0.3">
      <c r="C398" s="31"/>
      <c r="D398" s="31"/>
      <c r="F398" s="12"/>
    </row>
    <row r="399" spans="3:6" s="30" customFormat="1" x14ac:dyDescent="0.3">
      <c r="C399" s="31"/>
      <c r="D399" s="31"/>
      <c r="F399" s="12"/>
    </row>
    <row r="400" spans="3:6" s="30" customFormat="1" x14ac:dyDescent="0.3">
      <c r="C400" s="31"/>
      <c r="D400" s="31"/>
      <c r="F400" s="12"/>
    </row>
    <row r="401" spans="3:6" s="30" customFormat="1" x14ac:dyDescent="0.3">
      <c r="C401" s="31"/>
      <c r="D401" s="31"/>
      <c r="F401" s="12"/>
    </row>
    <row r="402" spans="3:6" s="30" customFormat="1" x14ac:dyDescent="0.3">
      <c r="C402" s="31"/>
      <c r="D402" s="31"/>
      <c r="F402" s="12"/>
    </row>
    <row r="403" spans="3:6" s="30" customFormat="1" x14ac:dyDescent="0.3">
      <c r="C403" s="31"/>
      <c r="D403" s="31"/>
      <c r="F403" s="12"/>
    </row>
    <row r="404" spans="3:6" s="30" customFormat="1" x14ac:dyDescent="0.3">
      <c r="C404" s="31"/>
      <c r="D404" s="31"/>
      <c r="F404" s="12"/>
    </row>
    <row r="405" spans="3:6" s="30" customFormat="1" x14ac:dyDescent="0.3">
      <c r="C405" s="31"/>
      <c r="D405" s="31"/>
      <c r="F405" s="12"/>
    </row>
    <row r="406" spans="3:6" s="30" customFormat="1" x14ac:dyDescent="0.3">
      <c r="C406" s="31"/>
      <c r="D406" s="31"/>
      <c r="F406" s="12"/>
    </row>
    <row r="407" spans="3:6" s="30" customFormat="1" x14ac:dyDescent="0.3">
      <c r="C407" s="31"/>
      <c r="D407" s="31"/>
      <c r="F407" s="12"/>
    </row>
    <row r="408" spans="3:6" s="30" customFormat="1" x14ac:dyDescent="0.3">
      <c r="C408" s="31"/>
      <c r="D408" s="31"/>
      <c r="F408" s="12"/>
    </row>
    <row r="409" spans="3:6" s="30" customFormat="1" x14ac:dyDescent="0.3">
      <c r="C409" s="31"/>
      <c r="D409" s="31"/>
      <c r="F409" s="12"/>
    </row>
    <row r="410" spans="3:6" s="30" customFormat="1" x14ac:dyDescent="0.3">
      <c r="C410" s="31"/>
      <c r="D410" s="31"/>
      <c r="F410" s="12"/>
    </row>
    <row r="411" spans="3:6" s="30" customFormat="1" x14ac:dyDescent="0.3">
      <c r="C411" s="31"/>
      <c r="D411" s="31"/>
      <c r="F411" s="12"/>
    </row>
    <row r="412" spans="3:6" s="30" customFormat="1" x14ac:dyDescent="0.3">
      <c r="C412" s="31"/>
      <c r="D412" s="31"/>
      <c r="F412" s="12"/>
    </row>
    <row r="413" spans="3:6" s="30" customFormat="1" x14ac:dyDescent="0.3">
      <c r="C413" s="31"/>
      <c r="D413" s="31"/>
      <c r="F413" s="12"/>
    </row>
    <row r="414" spans="3:6" s="30" customFormat="1" x14ac:dyDescent="0.3">
      <c r="C414" s="31"/>
      <c r="D414" s="31"/>
      <c r="F414" s="12"/>
    </row>
    <row r="415" spans="3:6" s="30" customFormat="1" x14ac:dyDescent="0.3">
      <c r="C415" s="31"/>
      <c r="D415" s="31"/>
      <c r="F415" s="12"/>
    </row>
    <row r="416" spans="3:6" s="30" customFormat="1" x14ac:dyDescent="0.3">
      <c r="C416" s="31"/>
      <c r="D416" s="31"/>
      <c r="F416" s="12"/>
    </row>
    <row r="417" spans="3:6" s="30" customFormat="1" x14ac:dyDescent="0.3">
      <c r="C417" s="31"/>
      <c r="D417" s="31"/>
      <c r="F417" s="12"/>
    </row>
    <row r="418" spans="3:6" s="30" customFormat="1" x14ac:dyDescent="0.3">
      <c r="C418" s="31"/>
      <c r="D418" s="31"/>
      <c r="F418" s="12"/>
    </row>
    <row r="419" spans="3:6" s="30" customFormat="1" x14ac:dyDescent="0.3">
      <c r="C419" s="31"/>
      <c r="D419" s="31"/>
      <c r="F419" s="12"/>
    </row>
    <row r="420" spans="3:6" s="30" customFormat="1" x14ac:dyDescent="0.3">
      <c r="C420" s="31"/>
      <c r="D420" s="31"/>
      <c r="F420" s="12"/>
    </row>
    <row r="421" spans="3:6" s="30" customFormat="1" x14ac:dyDescent="0.3">
      <c r="C421" s="31"/>
      <c r="D421" s="31"/>
      <c r="F421" s="12"/>
    </row>
    <row r="422" spans="3:6" s="30" customFormat="1" x14ac:dyDescent="0.3">
      <c r="C422" s="31"/>
      <c r="D422" s="31"/>
      <c r="F422" s="12"/>
    </row>
    <row r="423" spans="3:6" s="30" customFormat="1" x14ac:dyDescent="0.3">
      <c r="C423" s="31"/>
      <c r="D423" s="31"/>
      <c r="F423" s="12"/>
    </row>
    <row r="424" spans="3:6" s="30" customFormat="1" x14ac:dyDescent="0.3">
      <c r="C424" s="31"/>
      <c r="D424" s="31"/>
      <c r="F424" s="12"/>
    </row>
    <row r="425" spans="3:6" s="30" customFormat="1" x14ac:dyDescent="0.3">
      <c r="C425" s="31"/>
      <c r="D425" s="31"/>
      <c r="F425" s="12"/>
    </row>
    <row r="426" spans="3:6" s="30" customFormat="1" x14ac:dyDescent="0.3">
      <c r="C426" s="31"/>
      <c r="D426" s="31"/>
      <c r="F426" s="12"/>
    </row>
    <row r="427" spans="3:6" s="30" customFormat="1" x14ac:dyDescent="0.3">
      <c r="C427" s="31"/>
      <c r="D427" s="31"/>
      <c r="F427" s="12"/>
    </row>
    <row r="428" spans="3:6" s="30" customFormat="1" x14ac:dyDescent="0.3">
      <c r="C428" s="31"/>
      <c r="D428" s="31"/>
      <c r="F428" s="12"/>
    </row>
    <row r="429" spans="3:6" s="30" customFormat="1" x14ac:dyDescent="0.3">
      <c r="C429" s="31"/>
      <c r="D429" s="31"/>
      <c r="F429" s="12"/>
    </row>
    <row r="430" spans="3:6" s="30" customFormat="1" x14ac:dyDescent="0.3">
      <c r="C430" s="31"/>
      <c r="D430" s="31"/>
      <c r="F430" s="12"/>
    </row>
    <row r="431" spans="3:6" s="30" customFormat="1" x14ac:dyDescent="0.3">
      <c r="C431" s="31"/>
      <c r="D431" s="31"/>
      <c r="F431" s="12"/>
    </row>
    <row r="432" spans="3:6" s="30" customFormat="1" x14ac:dyDescent="0.3">
      <c r="C432" s="31"/>
      <c r="D432" s="31"/>
      <c r="F432" s="12"/>
    </row>
    <row r="433" spans="3:6" s="30" customFormat="1" x14ac:dyDescent="0.3">
      <c r="C433" s="31"/>
      <c r="D433" s="31"/>
      <c r="F433" s="12"/>
    </row>
    <row r="434" spans="3:6" s="30" customFormat="1" x14ac:dyDescent="0.3">
      <c r="C434" s="31"/>
      <c r="D434" s="31"/>
      <c r="F434" s="12"/>
    </row>
    <row r="435" spans="3:6" s="30" customFormat="1" x14ac:dyDescent="0.3">
      <c r="C435" s="31"/>
      <c r="D435" s="31"/>
      <c r="F435" s="12"/>
    </row>
    <row r="436" spans="3:6" s="30" customFormat="1" x14ac:dyDescent="0.3">
      <c r="C436" s="31"/>
      <c r="D436" s="31"/>
      <c r="F436" s="12"/>
    </row>
    <row r="437" spans="3:6" s="30" customFormat="1" x14ac:dyDescent="0.3">
      <c r="C437" s="31"/>
      <c r="D437" s="31"/>
      <c r="F437" s="12"/>
    </row>
    <row r="438" spans="3:6" s="30" customFormat="1" x14ac:dyDescent="0.3">
      <c r="C438" s="31"/>
      <c r="D438" s="31"/>
      <c r="F438" s="12"/>
    </row>
    <row r="439" spans="3:6" s="30" customFormat="1" x14ac:dyDescent="0.3">
      <c r="C439" s="31"/>
      <c r="D439" s="31"/>
      <c r="F439" s="12"/>
    </row>
    <row r="440" spans="3:6" s="30" customFormat="1" x14ac:dyDescent="0.3">
      <c r="C440" s="31"/>
      <c r="D440" s="31"/>
      <c r="F440" s="12"/>
    </row>
    <row r="441" spans="3:6" s="30" customFormat="1" x14ac:dyDescent="0.3">
      <c r="C441" s="31"/>
      <c r="D441" s="31"/>
      <c r="F441" s="12"/>
    </row>
    <row r="442" spans="3:6" s="30" customFormat="1" x14ac:dyDescent="0.3">
      <c r="C442" s="31"/>
      <c r="D442" s="31"/>
      <c r="F442" s="12"/>
    </row>
    <row r="443" spans="3:6" s="30" customFormat="1" x14ac:dyDescent="0.3">
      <c r="C443" s="31"/>
      <c r="D443" s="31"/>
      <c r="F443" s="12"/>
    </row>
    <row r="444" spans="3:6" s="30" customFormat="1" x14ac:dyDescent="0.3">
      <c r="C444" s="31"/>
      <c r="D444" s="31"/>
      <c r="F444" s="12"/>
    </row>
    <row r="445" spans="3:6" s="30" customFormat="1" x14ac:dyDescent="0.3">
      <c r="C445" s="31"/>
      <c r="D445" s="31"/>
      <c r="F445" s="12"/>
    </row>
    <row r="446" spans="3:6" s="30" customFormat="1" x14ac:dyDescent="0.3">
      <c r="C446" s="31"/>
      <c r="D446" s="31"/>
      <c r="F446" s="12"/>
    </row>
    <row r="447" spans="3:6" s="30" customFormat="1" x14ac:dyDescent="0.3">
      <c r="C447" s="31"/>
      <c r="D447" s="31"/>
      <c r="F447" s="12"/>
    </row>
    <row r="448" spans="3:6" s="30" customFormat="1" x14ac:dyDescent="0.3">
      <c r="C448" s="31"/>
      <c r="D448" s="31"/>
      <c r="F448" s="12"/>
    </row>
    <row r="449" spans="3:6" s="30" customFormat="1" x14ac:dyDescent="0.3">
      <c r="C449" s="31"/>
      <c r="D449" s="31"/>
      <c r="F449" s="12"/>
    </row>
    <row r="450" spans="3:6" s="30" customFormat="1" x14ac:dyDescent="0.3">
      <c r="C450" s="31"/>
      <c r="D450" s="31"/>
      <c r="F450" s="12"/>
    </row>
    <row r="451" spans="3:6" s="30" customFormat="1" x14ac:dyDescent="0.3">
      <c r="C451" s="31"/>
      <c r="D451" s="31"/>
      <c r="F451" s="12"/>
    </row>
    <row r="452" spans="3:6" s="30" customFormat="1" x14ac:dyDescent="0.3">
      <c r="C452" s="31"/>
      <c r="D452" s="31"/>
      <c r="F452" s="12"/>
    </row>
    <row r="453" spans="3:6" s="30" customFormat="1" x14ac:dyDescent="0.3">
      <c r="C453" s="31"/>
      <c r="D453" s="31"/>
      <c r="F453" s="12"/>
    </row>
    <row r="454" spans="3:6" s="30" customFormat="1" x14ac:dyDescent="0.3">
      <c r="C454" s="31"/>
      <c r="D454" s="31"/>
      <c r="F454" s="12"/>
    </row>
    <row r="455" spans="3:6" s="30" customFormat="1" x14ac:dyDescent="0.3">
      <c r="C455" s="31"/>
      <c r="D455" s="31"/>
      <c r="F455" s="12"/>
    </row>
    <row r="456" spans="3:6" s="30" customFormat="1" x14ac:dyDescent="0.3">
      <c r="C456" s="31"/>
      <c r="D456" s="31"/>
      <c r="F456" s="12"/>
    </row>
    <row r="457" spans="3:6" s="30" customFormat="1" x14ac:dyDescent="0.3">
      <c r="C457" s="31"/>
      <c r="D457" s="31"/>
      <c r="F457" s="12"/>
    </row>
    <row r="458" spans="3:6" s="30" customFormat="1" x14ac:dyDescent="0.3">
      <c r="C458" s="31"/>
      <c r="D458" s="31"/>
      <c r="F458" s="12"/>
    </row>
    <row r="459" spans="3:6" s="30" customFormat="1" x14ac:dyDescent="0.3">
      <c r="C459" s="31"/>
      <c r="D459" s="31"/>
      <c r="F459" s="12"/>
    </row>
    <row r="460" spans="3:6" s="30" customFormat="1" x14ac:dyDescent="0.3">
      <c r="C460" s="31"/>
      <c r="D460" s="31"/>
      <c r="F460" s="12"/>
    </row>
    <row r="461" spans="3:6" s="30" customFormat="1" x14ac:dyDescent="0.3">
      <c r="C461" s="31"/>
      <c r="D461" s="31"/>
      <c r="F461" s="12"/>
    </row>
    <row r="462" spans="3:6" s="30" customFormat="1" x14ac:dyDescent="0.3">
      <c r="C462" s="31"/>
      <c r="D462" s="31"/>
      <c r="F462" s="12"/>
    </row>
    <row r="463" spans="3:6" s="30" customFormat="1" x14ac:dyDescent="0.3">
      <c r="C463" s="31"/>
      <c r="D463" s="31"/>
      <c r="F463" s="12"/>
    </row>
    <row r="464" spans="3:6" s="30" customFormat="1" x14ac:dyDescent="0.3">
      <c r="C464" s="31"/>
      <c r="D464" s="31"/>
      <c r="F464" s="12"/>
    </row>
    <row r="465" spans="3:6" s="30" customFormat="1" x14ac:dyDescent="0.3">
      <c r="C465" s="31"/>
      <c r="D465" s="31"/>
      <c r="F465" s="12"/>
    </row>
    <row r="466" spans="3:6" s="30" customFormat="1" x14ac:dyDescent="0.3">
      <c r="C466" s="31"/>
      <c r="D466" s="31"/>
      <c r="F466" s="12"/>
    </row>
    <row r="467" spans="3:6" s="30" customFormat="1" x14ac:dyDescent="0.3">
      <c r="C467" s="31"/>
      <c r="D467" s="31"/>
      <c r="F467" s="12"/>
    </row>
    <row r="468" spans="3:6" s="30" customFormat="1" x14ac:dyDescent="0.3">
      <c r="C468" s="31"/>
      <c r="D468" s="31"/>
      <c r="F468" s="12"/>
    </row>
    <row r="469" spans="3:6" s="30" customFormat="1" x14ac:dyDescent="0.3">
      <c r="C469" s="31"/>
      <c r="D469" s="31"/>
      <c r="F469" s="12"/>
    </row>
    <row r="470" spans="3:6" s="30" customFormat="1" x14ac:dyDescent="0.3">
      <c r="C470" s="31"/>
      <c r="D470" s="31"/>
      <c r="F470" s="12"/>
    </row>
    <row r="471" spans="3:6" s="30" customFormat="1" x14ac:dyDescent="0.3">
      <c r="C471" s="31"/>
      <c r="D471" s="31"/>
      <c r="F471" s="12"/>
    </row>
    <row r="472" spans="3:6" s="30" customFormat="1" x14ac:dyDescent="0.3">
      <c r="C472" s="31"/>
      <c r="D472" s="31"/>
      <c r="F472" s="12"/>
    </row>
    <row r="473" spans="3:6" s="30" customFormat="1" x14ac:dyDescent="0.3">
      <c r="C473" s="31"/>
      <c r="D473" s="31"/>
      <c r="F473" s="12"/>
    </row>
    <row r="474" spans="3:6" s="30" customFormat="1" x14ac:dyDescent="0.3">
      <c r="C474" s="31"/>
      <c r="D474" s="31"/>
      <c r="F474" s="12"/>
    </row>
    <row r="475" spans="3:6" s="30" customFormat="1" x14ac:dyDescent="0.3">
      <c r="C475" s="31"/>
      <c r="D475" s="31"/>
      <c r="F475" s="12"/>
    </row>
    <row r="476" spans="3:6" s="30" customFormat="1" x14ac:dyDescent="0.3">
      <c r="C476" s="31"/>
      <c r="D476" s="31"/>
      <c r="F476" s="12"/>
    </row>
    <row r="477" spans="3:6" s="30" customFormat="1" x14ac:dyDescent="0.3">
      <c r="C477" s="31"/>
      <c r="D477" s="31"/>
      <c r="F477" s="12"/>
    </row>
    <row r="478" spans="3:6" s="30" customFormat="1" x14ac:dyDescent="0.3">
      <c r="C478" s="31"/>
      <c r="D478" s="31"/>
      <c r="F478" s="12"/>
    </row>
    <row r="479" spans="3:6" s="30" customFormat="1" x14ac:dyDescent="0.3">
      <c r="C479" s="31"/>
      <c r="D479" s="31"/>
      <c r="F479" s="12"/>
    </row>
    <row r="480" spans="3:6" s="30" customFormat="1" x14ac:dyDescent="0.3">
      <c r="C480" s="31"/>
      <c r="D480" s="31"/>
      <c r="F480" s="12"/>
    </row>
    <row r="481" spans="3:6" s="30" customFormat="1" x14ac:dyDescent="0.3">
      <c r="C481" s="31"/>
      <c r="D481" s="31"/>
      <c r="F481" s="12"/>
    </row>
    <row r="482" spans="3:6" s="30" customFormat="1" x14ac:dyDescent="0.3">
      <c r="C482" s="31"/>
      <c r="D482" s="31"/>
      <c r="F482" s="12"/>
    </row>
    <row r="483" spans="3:6" s="30" customFormat="1" x14ac:dyDescent="0.3">
      <c r="C483" s="31"/>
      <c r="D483" s="31"/>
      <c r="F483" s="12"/>
    </row>
    <row r="484" spans="3:6" s="30" customFormat="1" x14ac:dyDescent="0.3">
      <c r="C484" s="31"/>
      <c r="D484" s="31"/>
      <c r="F484" s="12"/>
    </row>
    <row r="485" spans="3:6" s="30" customFormat="1" x14ac:dyDescent="0.3">
      <c r="C485" s="31"/>
      <c r="D485" s="31"/>
      <c r="F485" s="12"/>
    </row>
    <row r="486" spans="3:6" s="30" customFormat="1" x14ac:dyDescent="0.3">
      <c r="C486" s="31"/>
      <c r="D486" s="31"/>
      <c r="F486" s="12"/>
    </row>
    <row r="487" spans="3:6" s="30" customFormat="1" x14ac:dyDescent="0.3">
      <c r="C487" s="31"/>
      <c r="D487" s="31"/>
      <c r="F487" s="12"/>
    </row>
    <row r="488" spans="3:6" s="30" customFormat="1" x14ac:dyDescent="0.3">
      <c r="C488" s="31"/>
      <c r="D488" s="31"/>
      <c r="F488" s="12"/>
    </row>
    <row r="489" spans="3:6" s="30" customFormat="1" x14ac:dyDescent="0.3">
      <c r="C489" s="31"/>
      <c r="D489" s="31"/>
      <c r="F489" s="12"/>
    </row>
    <row r="490" spans="3:6" s="30" customFormat="1" x14ac:dyDescent="0.3">
      <c r="C490" s="31"/>
      <c r="D490" s="31"/>
      <c r="F490" s="12"/>
    </row>
    <row r="491" spans="3:6" s="30" customFormat="1" x14ac:dyDescent="0.3">
      <c r="C491" s="31"/>
      <c r="D491" s="31"/>
      <c r="F491" s="12"/>
    </row>
    <row r="492" spans="3:6" s="30" customFormat="1" x14ac:dyDescent="0.3">
      <c r="C492" s="31"/>
      <c r="D492" s="31"/>
      <c r="F492" s="12"/>
    </row>
    <row r="493" spans="3:6" s="30" customFormat="1" x14ac:dyDescent="0.3">
      <c r="C493" s="31"/>
      <c r="D493" s="31"/>
      <c r="F493" s="12"/>
    </row>
    <row r="494" spans="3:6" s="30" customFormat="1" x14ac:dyDescent="0.3">
      <c r="C494" s="31"/>
      <c r="D494" s="31"/>
      <c r="F494" s="12"/>
    </row>
    <row r="495" spans="3:6" s="30" customFormat="1" x14ac:dyDescent="0.3">
      <c r="C495" s="31"/>
      <c r="D495" s="31"/>
      <c r="F495" s="12"/>
    </row>
    <row r="496" spans="3:6" s="30" customFormat="1" x14ac:dyDescent="0.3">
      <c r="C496" s="31"/>
      <c r="D496" s="31"/>
      <c r="F496" s="12"/>
    </row>
    <row r="497" spans="3:6" s="30" customFormat="1" x14ac:dyDescent="0.3">
      <c r="C497" s="31"/>
      <c r="D497" s="31"/>
      <c r="F497" s="12"/>
    </row>
    <row r="498" spans="3:6" s="30" customFormat="1" x14ac:dyDescent="0.3">
      <c r="C498" s="31"/>
      <c r="D498" s="31"/>
      <c r="F498" s="12"/>
    </row>
    <row r="499" spans="3:6" s="30" customFormat="1" x14ac:dyDescent="0.3">
      <c r="C499" s="31"/>
      <c r="D499" s="31"/>
      <c r="F499" s="12"/>
    </row>
    <row r="500" spans="3:6" s="30" customFormat="1" x14ac:dyDescent="0.3">
      <c r="C500" s="31"/>
      <c r="D500" s="31"/>
      <c r="F500" s="12"/>
    </row>
    <row r="501" spans="3:6" s="30" customFormat="1" x14ac:dyDescent="0.3">
      <c r="C501" s="31"/>
      <c r="D501" s="31"/>
      <c r="F501" s="12"/>
    </row>
    <row r="502" spans="3:6" s="30" customFormat="1" x14ac:dyDescent="0.3">
      <c r="C502" s="31"/>
      <c r="D502" s="31"/>
      <c r="F502" s="12"/>
    </row>
    <row r="503" spans="3:6" s="30" customFormat="1" x14ac:dyDescent="0.3">
      <c r="C503" s="31"/>
      <c r="D503" s="31"/>
      <c r="F503" s="12"/>
    </row>
    <row r="504" spans="3:6" s="30" customFormat="1" x14ac:dyDescent="0.3">
      <c r="C504" s="31"/>
      <c r="D504" s="31"/>
      <c r="F504" s="12"/>
    </row>
    <row r="505" spans="3:6" s="30" customFormat="1" x14ac:dyDescent="0.3">
      <c r="C505" s="31"/>
      <c r="D505" s="31"/>
      <c r="F505" s="12"/>
    </row>
    <row r="506" spans="3:6" s="30" customFormat="1" x14ac:dyDescent="0.3">
      <c r="C506" s="31"/>
      <c r="D506" s="31"/>
      <c r="F506" s="12"/>
    </row>
    <row r="507" spans="3:6" s="30" customFormat="1" x14ac:dyDescent="0.3">
      <c r="C507" s="31"/>
      <c r="D507" s="31"/>
      <c r="F507" s="12"/>
    </row>
    <row r="508" spans="3:6" s="30" customFormat="1" x14ac:dyDescent="0.3">
      <c r="C508" s="31"/>
      <c r="D508" s="31"/>
      <c r="F508" s="12"/>
    </row>
    <row r="509" spans="3:6" s="30" customFormat="1" x14ac:dyDescent="0.3">
      <c r="C509" s="31"/>
      <c r="D509" s="31"/>
      <c r="F509" s="12"/>
    </row>
    <row r="510" spans="3:6" s="30" customFormat="1" x14ac:dyDescent="0.3">
      <c r="C510" s="31"/>
      <c r="D510" s="31"/>
      <c r="F510" s="12"/>
    </row>
    <row r="511" spans="3:6" s="30" customFormat="1" x14ac:dyDescent="0.3">
      <c r="C511" s="31"/>
      <c r="D511" s="31"/>
      <c r="F511" s="12"/>
    </row>
    <row r="512" spans="3:6" s="30" customFormat="1" x14ac:dyDescent="0.3">
      <c r="C512" s="31"/>
      <c r="D512" s="31"/>
      <c r="F512" s="12"/>
    </row>
    <row r="513" spans="3:6" s="30" customFormat="1" x14ac:dyDescent="0.3">
      <c r="C513" s="31"/>
      <c r="D513" s="31"/>
      <c r="F513" s="12"/>
    </row>
    <row r="514" spans="3:6" s="30" customFormat="1" x14ac:dyDescent="0.3">
      <c r="C514" s="31"/>
      <c r="D514" s="31"/>
      <c r="F514" s="12"/>
    </row>
    <row r="515" spans="3:6" s="30" customFormat="1" x14ac:dyDescent="0.3">
      <c r="C515" s="31"/>
      <c r="D515" s="31"/>
      <c r="F515" s="12"/>
    </row>
    <row r="516" spans="3:6" s="30" customFormat="1" x14ac:dyDescent="0.3">
      <c r="C516" s="31"/>
      <c r="D516" s="31"/>
      <c r="F516" s="12"/>
    </row>
    <row r="517" spans="3:6" s="30" customFormat="1" x14ac:dyDescent="0.3">
      <c r="C517" s="31"/>
      <c r="D517" s="31"/>
      <c r="F517" s="12"/>
    </row>
    <row r="518" spans="3:6" s="30" customFormat="1" x14ac:dyDescent="0.3">
      <c r="C518" s="31"/>
      <c r="D518" s="31"/>
      <c r="F518" s="12"/>
    </row>
    <row r="519" spans="3:6" s="30" customFormat="1" x14ac:dyDescent="0.3">
      <c r="C519" s="31"/>
      <c r="D519" s="31"/>
      <c r="F519" s="12"/>
    </row>
    <row r="520" spans="3:6" s="30" customFormat="1" x14ac:dyDescent="0.3">
      <c r="C520" s="31"/>
      <c r="D520" s="31"/>
      <c r="F520" s="12"/>
    </row>
    <row r="521" spans="3:6" s="30" customFormat="1" x14ac:dyDescent="0.3">
      <c r="C521" s="31"/>
      <c r="D521" s="31"/>
      <c r="F521" s="12"/>
    </row>
    <row r="522" spans="3:6" s="30" customFormat="1" x14ac:dyDescent="0.3">
      <c r="C522" s="31"/>
      <c r="D522" s="31"/>
      <c r="F522" s="12"/>
    </row>
    <row r="523" spans="3:6" s="30" customFormat="1" x14ac:dyDescent="0.3">
      <c r="C523" s="31"/>
      <c r="D523" s="31"/>
      <c r="F523" s="12"/>
    </row>
    <row r="524" spans="3:6" s="30" customFormat="1" x14ac:dyDescent="0.3">
      <c r="C524" s="31"/>
      <c r="D524" s="31"/>
      <c r="F524" s="12"/>
    </row>
    <row r="525" spans="3:6" s="30" customFormat="1" x14ac:dyDescent="0.3">
      <c r="C525" s="31"/>
      <c r="D525" s="31"/>
      <c r="F525" s="12"/>
    </row>
    <row r="526" spans="3:6" s="30" customFormat="1" x14ac:dyDescent="0.3">
      <c r="C526" s="31"/>
      <c r="D526" s="31"/>
      <c r="F526" s="12"/>
    </row>
    <row r="527" spans="3:6" s="30" customFormat="1" x14ac:dyDescent="0.3">
      <c r="C527" s="31"/>
      <c r="D527" s="31"/>
      <c r="F527" s="12"/>
    </row>
    <row r="528" spans="3:6" s="30" customFormat="1" x14ac:dyDescent="0.3">
      <c r="C528" s="31"/>
      <c r="D528" s="31"/>
      <c r="F528" s="12"/>
    </row>
    <row r="529" spans="3:6" s="30" customFormat="1" x14ac:dyDescent="0.3">
      <c r="C529" s="31"/>
      <c r="D529" s="31"/>
      <c r="F529" s="12"/>
    </row>
    <row r="530" spans="3:6" s="30" customFormat="1" x14ac:dyDescent="0.3">
      <c r="C530" s="31"/>
      <c r="D530" s="31"/>
      <c r="F530" s="12"/>
    </row>
    <row r="531" spans="3:6" s="30" customFormat="1" x14ac:dyDescent="0.3">
      <c r="C531" s="31"/>
      <c r="D531" s="31"/>
      <c r="F531" s="12"/>
    </row>
    <row r="532" spans="3:6" s="30" customFormat="1" x14ac:dyDescent="0.3">
      <c r="C532" s="31"/>
      <c r="D532" s="31"/>
      <c r="F532" s="12"/>
    </row>
    <row r="533" spans="3:6" s="30" customFormat="1" x14ac:dyDescent="0.3">
      <c r="C533" s="31"/>
      <c r="D533" s="31"/>
      <c r="F533" s="12"/>
    </row>
    <row r="534" spans="3:6" s="30" customFormat="1" x14ac:dyDescent="0.3">
      <c r="C534" s="31"/>
      <c r="D534" s="31"/>
      <c r="F534" s="12"/>
    </row>
    <row r="535" spans="3:6" s="30" customFormat="1" x14ac:dyDescent="0.3">
      <c r="C535" s="31"/>
      <c r="D535" s="31"/>
      <c r="F535" s="12"/>
    </row>
    <row r="536" spans="3:6" s="30" customFormat="1" x14ac:dyDescent="0.3">
      <c r="C536" s="31"/>
      <c r="D536" s="31"/>
      <c r="F536" s="12"/>
    </row>
    <row r="537" spans="3:6" s="30" customFormat="1" x14ac:dyDescent="0.3">
      <c r="C537" s="31"/>
      <c r="D537" s="31"/>
      <c r="F537" s="12"/>
    </row>
    <row r="538" spans="3:6" s="30" customFormat="1" x14ac:dyDescent="0.3">
      <c r="C538" s="31"/>
      <c r="D538" s="31"/>
      <c r="F538" s="12"/>
    </row>
    <row r="539" spans="3:6" s="30" customFormat="1" x14ac:dyDescent="0.3">
      <c r="C539" s="31"/>
      <c r="D539" s="31"/>
      <c r="F539" s="12"/>
    </row>
  </sheetData>
  <sheetProtection sheet="1" selectLockedCells="1"/>
  <mergeCells count="1">
    <mergeCell ref="B15:E15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Ankieta-Początek</vt:lpstr>
      <vt:lpstr>Ankieta-Koniec</vt:lpstr>
      <vt:lpstr>WYNIKI OCENY INTENCJI I POSTAW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2025-08-11T16:51:21Z</dcterms:created>
  <dcterms:modified xsi:type="dcterms:W3CDTF">2025-08-20T10:25:05Z</dcterms:modified>
</cp:coreProperties>
</file>